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3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J356" i="1" s="1"/>
  <c r="I357" i="1"/>
  <c r="I356" i="1" s="1"/>
  <c r="L356" i="1"/>
  <c r="K356" i="1"/>
  <c r="L354" i="1"/>
  <c r="K354" i="1"/>
  <c r="J354" i="1"/>
  <c r="J353" i="1" s="1"/>
  <c r="I354" i="1"/>
  <c r="I353" i="1" s="1"/>
  <c r="L353" i="1"/>
  <c r="K353" i="1"/>
  <c r="L351" i="1"/>
  <c r="K351" i="1"/>
  <c r="J351" i="1"/>
  <c r="J350" i="1" s="1"/>
  <c r="I351" i="1"/>
  <c r="I350" i="1" s="1"/>
  <c r="L350" i="1"/>
  <c r="K350" i="1"/>
  <c r="L347" i="1"/>
  <c r="K347" i="1"/>
  <c r="J347" i="1"/>
  <c r="I347" i="1"/>
  <c r="I346" i="1" s="1"/>
  <c r="L346" i="1"/>
  <c r="K346" i="1"/>
  <c r="J346" i="1"/>
  <c r="L343" i="1"/>
  <c r="K343" i="1"/>
  <c r="J343" i="1"/>
  <c r="J342" i="1" s="1"/>
  <c r="I343" i="1"/>
  <c r="I342" i="1" s="1"/>
  <c r="L342" i="1"/>
  <c r="K342" i="1"/>
  <c r="L339" i="1"/>
  <c r="K339" i="1"/>
  <c r="J339" i="1"/>
  <c r="I339" i="1"/>
  <c r="I338" i="1" s="1"/>
  <c r="L338" i="1"/>
  <c r="K338" i="1"/>
  <c r="J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L325" i="1"/>
  <c r="K325" i="1"/>
  <c r="J325" i="1"/>
  <c r="J324" i="1" s="1"/>
  <c r="I325" i="1"/>
  <c r="I324" i="1" s="1"/>
  <c r="L324" i="1"/>
  <c r="K324" i="1"/>
  <c r="L322" i="1"/>
  <c r="K322" i="1"/>
  <c r="J322" i="1"/>
  <c r="J321" i="1" s="1"/>
  <c r="I322" i="1"/>
  <c r="I321" i="1" s="1"/>
  <c r="L321" i="1"/>
  <c r="K321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L314" i="1"/>
  <c r="K314" i="1"/>
  <c r="I314" i="1"/>
  <c r="L311" i="1"/>
  <c r="K311" i="1"/>
  <c r="J311" i="1"/>
  <c r="J310" i="1" s="1"/>
  <c r="I311" i="1"/>
  <c r="I310" i="1" s="1"/>
  <c r="L310" i="1"/>
  <c r="K310" i="1"/>
  <c r="L307" i="1"/>
  <c r="K307" i="1"/>
  <c r="J307" i="1"/>
  <c r="I307" i="1"/>
  <c r="I306" i="1" s="1"/>
  <c r="L306" i="1"/>
  <c r="K306" i="1"/>
  <c r="J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L295" i="1"/>
  <c r="K295" i="1"/>
  <c r="L292" i="1"/>
  <c r="K292" i="1"/>
  <c r="J292" i="1"/>
  <c r="J291" i="1" s="1"/>
  <c r="I292" i="1"/>
  <c r="I291" i="1" s="1"/>
  <c r="L291" i="1"/>
  <c r="K291" i="1"/>
  <c r="L289" i="1"/>
  <c r="K289" i="1"/>
  <c r="J289" i="1"/>
  <c r="J288" i="1" s="1"/>
  <c r="I289" i="1"/>
  <c r="I288" i="1" s="1"/>
  <c r="L288" i="1"/>
  <c r="K288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J277" i="1" s="1"/>
  <c r="I278" i="1"/>
  <c r="I277" i="1" s="1"/>
  <c r="L277" i="1"/>
  <c r="K277" i="1"/>
  <c r="L274" i="1"/>
  <c r="K274" i="1"/>
  <c r="J274" i="1"/>
  <c r="J273" i="1" s="1"/>
  <c r="I274" i="1"/>
  <c r="I273" i="1" s="1"/>
  <c r="L273" i="1"/>
  <c r="K273" i="1"/>
  <c r="L270" i="1"/>
  <c r="K270" i="1"/>
  <c r="J270" i="1"/>
  <c r="I270" i="1"/>
  <c r="L267" i="1"/>
  <c r="K267" i="1"/>
  <c r="J267" i="1"/>
  <c r="I267" i="1"/>
  <c r="L265" i="1"/>
  <c r="K265" i="1"/>
  <c r="J265" i="1"/>
  <c r="J264" i="1" s="1"/>
  <c r="I265" i="1"/>
  <c r="I264" i="1" s="1"/>
  <c r="L264" i="1"/>
  <c r="K264" i="1"/>
  <c r="L263" i="1"/>
  <c r="K263" i="1"/>
  <c r="L260" i="1"/>
  <c r="K260" i="1"/>
  <c r="J260" i="1"/>
  <c r="I260" i="1"/>
  <c r="I259" i="1" s="1"/>
  <c r="L259" i="1"/>
  <c r="K259" i="1"/>
  <c r="J259" i="1"/>
  <c r="L257" i="1"/>
  <c r="K257" i="1"/>
  <c r="J257" i="1"/>
  <c r="J256" i="1" s="1"/>
  <c r="I257" i="1"/>
  <c r="I256" i="1" s="1"/>
  <c r="L256" i="1"/>
  <c r="K256" i="1"/>
  <c r="L254" i="1"/>
  <c r="K254" i="1"/>
  <c r="J254" i="1"/>
  <c r="J253" i="1" s="1"/>
  <c r="I254" i="1"/>
  <c r="I253" i="1" s="1"/>
  <c r="L253" i="1"/>
  <c r="K253" i="1"/>
  <c r="L250" i="1"/>
  <c r="K250" i="1"/>
  <c r="J250" i="1"/>
  <c r="I250" i="1"/>
  <c r="L249" i="1"/>
  <c r="K249" i="1"/>
  <c r="J249" i="1"/>
  <c r="I249" i="1"/>
  <c r="L246" i="1"/>
  <c r="K246" i="1"/>
  <c r="J246" i="1"/>
  <c r="J245" i="1" s="1"/>
  <c r="I246" i="1"/>
  <c r="I245" i="1" s="1"/>
  <c r="L245" i="1"/>
  <c r="K245" i="1"/>
  <c r="L242" i="1"/>
  <c r="K242" i="1"/>
  <c r="J242" i="1"/>
  <c r="J241" i="1" s="1"/>
  <c r="I242" i="1"/>
  <c r="I241" i="1" s="1"/>
  <c r="I231" i="1" s="1"/>
  <c r="L241" i="1"/>
  <c r="K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J231" i="1" s="1"/>
  <c r="I233" i="1"/>
  <c r="L232" i="1"/>
  <c r="K232" i="1"/>
  <c r="I232" i="1"/>
  <c r="L231" i="1"/>
  <c r="K231" i="1"/>
  <c r="L230" i="1"/>
  <c r="K230" i="1"/>
  <c r="L226" i="1"/>
  <c r="K226" i="1"/>
  <c r="J226" i="1"/>
  <c r="J225" i="1" s="1"/>
  <c r="J224" i="1" s="1"/>
  <c r="I226" i="1"/>
  <c r="L225" i="1"/>
  <c r="K225" i="1"/>
  <c r="I225" i="1"/>
  <c r="I224" i="1" s="1"/>
  <c r="L224" i="1"/>
  <c r="K224" i="1"/>
  <c r="L222" i="1"/>
  <c r="K222" i="1"/>
  <c r="J222" i="1"/>
  <c r="J221" i="1" s="1"/>
  <c r="J220" i="1" s="1"/>
  <c r="I222" i="1"/>
  <c r="I221" i="1" s="1"/>
  <c r="I220" i="1" s="1"/>
  <c r="L221" i="1"/>
  <c r="K221" i="1"/>
  <c r="L220" i="1"/>
  <c r="K220" i="1"/>
  <c r="L213" i="1"/>
  <c r="K213" i="1"/>
  <c r="J213" i="1"/>
  <c r="I213" i="1"/>
  <c r="I212" i="1" s="1"/>
  <c r="L212" i="1"/>
  <c r="K212" i="1"/>
  <c r="J212" i="1"/>
  <c r="L210" i="1"/>
  <c r="K210" i="1"/>
  <c r="J210" i="1"/>
  <c r="J209" i="1" s="1"/>
  <c r="J208" i="1" s="1"/>
  <c r="I210" i="1"/>
  <c r="I209" i="1" s="1"/>
  <c r="I208" i="1" s="1"/>
  <c r="L209" i="1"/>
  <c r="K209" i="1"/>
  <c r="L208" i="1"/>
  <c r="K208" i="1"/>
  <c r="L203" i="1"/>
  <c r="K203" i="1"/>
  <c r="J203" i="1"/>
  <c r="I203" i="1"/>
  <c r="L202" i="1"/>
  <c r="K202" i="1"/>
  <c r="J202" i="1"/>
  <c r="J201" i="1" s="1"/>
  <c r="I202" i="1"/>
  <c r="I201" i="1" s="1"/>
  <c r="L201" i="1"/>
  <c r="K201" i="1"/>
  <c r="L199" i="1"/>
  <c r="K199" i="1"/>
  <c r="J199" i="1"/>
  <c r="J198" i="1" s="1"/>
  <c r="I199" i="1"/>
  <c r="I198" i="1" s="1"/>
  <c r="L198" i="1"/>
  <c r="K198" i="1"/>
  <c r="L194" i="1"/>
  <c r="K194" i="1"/>
  <c r="J194" i="1"/>
  <c r="J193" i="1" s="1"/>
  <c r="I194" i="1"/>
  <c r="I193" i="1" s="1"/>
  <c r="L193" i="1"/>
  <c r="K193" i="1"/>
  <c r="L188" i="1"/>
  <c r="K188" i="1"/>
  <c r="J188" i="1"/>
  <c r="J187" i="1" s="1"/>
  <c r="I188" i="1"/>
  <c r="I187" i="1" s="1"/>
  <c r="L187" i="1"/>
  <c r="K187" i="1"/>
  <c r="L183" i="1"/>
  <c r="K183" i="1"/>
  <c r="J183" i="1"/>
  <c r="J182" i="1" s="1"/>
  <c r="I183" i="1"/>
  <c r="I182" i="1" s="1"/>
  <c r="L182" i="1"/>
  <c r="K182" i="1"/>
  <c r="L180" i="1"/>
  <c r="K180" i="1"/>
  <c r="J180" i="1"/>
  <c r="J179" i="1" s="1"/>
  <c r="I180" i="1"/>
  <c r="I179" i="1" s="1"/>
  <c r="L179" i="1"/>
  <c r="K179" i="1"/>
  <c r="L178" i="1"/>
  <c r="K178" i="1"/>
  <c r="L177" i="1"/>
  <c r="K177" i="1"/>
  <c r="L176" i="1"/>
  <c r="K176" i="1"/>
  <c r="L172" i="1"/>
  <c r="K172" i="1"/>
  <c r="J172" i="1"/>
  <c r="I172" i="1"/>
  <c r="I171" i="1" s="1"/>
  <c r="L171" i="1"/>
  <c r="K171" i="1"/>
  <c r="J171" i="1"/>
  <c r="L167" i="1"/>
  <c r="K167" i="1"/>
  <c r="J167" i="1"/>
  <c r="I167" i="1"/>
  <c r="I166" i="1" s="1"/>
  <c r="L166" i="1"/>
  <c r="K166" i="1"/>
  <c r="J166" i="1"/>
  <c r="J165" i="1" s="1"/>
  <c r="L165" i="1"/>
  <c r="K165" i="1"/>
  <c r="L163" i="1"/>
  <c r="K163" i="1"/>
  <c r="J163" i="1"/>
  <c r="J162" i="1" s="1"/>
  <c r="J161" i="1" s="1"/>
  <c r="I163" i="1"/>
  <c r="I162" i="1" s="1"/>
  <c r="I161" i="1" s="1"/>
  <c r="L162" i="1"/>
  <c r="K162" i="1"/>
  <c r="L161" i="1"/>
  <c r="K161" i="1"/>
  <c r="L160" i="1"/>
  <c r="K160" i="1"/>
  <c r="L158" i="1"/>
  <c r="K158" i="1"/>
  <c r="J158" i="1"/>
  <c r="J157" i="1" s="1"/>
  <c r="I158" i="1"/>
  <c r="I157" i="1" s="1"/>
  <c r="L157" i="1"/>
  <c r="K157" i="1"/>
  <c r="L153" i="1"/>
  <c r="K153" i="1"/>
  <c r="J153" i="1"/>
  <c r="J152" i="1" s="1"/>
  <c r="I153" i="1"/>
  <c r="I152" i="1" s="1"/>
  <c r="L152" i="1"/>
  <c r="K152" i="1"/>
  <c r="L151" i="1"/>
  <c r="K151" i="1"/>
  <c r="L150" i="1"/>
  <c r="K150" i="1"/>
  <c r="L147" i="1"/>
  <c r="K147" i="1"/>
  <c r="J147" i="1"/>
  <c r="J146" i="1" s="1"/>
  <c r="J145" i="1" s="1"/>
  <c r="I147" i="1"/>
  <c r="I146" i="1" s="1"/>
  <c r="I145" i="1" s="1"/>
  <c r="L146" i="1"/>
  <c r="K146" i="1"/>
  <c r="L145" i="1"/>
  <c r="K145" i="1"/>
  <c r="L143" i="1"/>
  <c r="K143" i="1"/>
  <c r="J143" i="1"/>
  <c r="I143" i="1"/>
  <c r="I142" i="1" s="1"/>
  <c r="L142" i="1"/>
  <c r="K142" i="1"/>
  <c r="J142" i="1"/>
  <c r="L139" i="1"/>
  <c r="K139" i="1"/>
  <c r="J139" i="1"/>
  <c r="J138" i="1" s="1"/>
  <c r="J137" i="1" s="1"/>
  <c r="I139" i="1"/>
  <c r="L138" i="1"/>
  <c r="K138" i="1"/>
  <c r="I138" i="1"/>
  <c r="L137" i="1"/>
  <c r="K137" i="1"/>
  <c r="I137" i="1"/>
  <c r="L134" i="1"/>
  <c r="K134" i="1"/>
  <c r="J134" i="1"/>
  <c r="I134" i="1"/>
  <c r="I133" i="1" s="1"/>
  <c r="I132" i="1" s="1"/>
  <c r="L133" i="1"/>
  <c r="K133" i="1"/>
  <c r="J133" i="1"/>
  <c r="J132" i="1" s="1"/>
  <c r="J131" i="1" s="1"/>
  <c r="L132" i="1"/>
  <c r="K132" i="1"/>
  <c r="L131" i="1"/>
  <c r="K131" i="1"/>
  <c r="L129" i="1"/>
  <c r="K129" i="1"/>
  <c r="J129" i="1"/>
  <c r="J128" i="1" s="1"/>
  <c r="J127" i="1" s="1"/>
  <c r="I129" i="1"/>
  <c r="I128" i="1" s="1"/>
  <c r="I127" i="1" s="1"/>
  <c r="L128" i="1"/>
  <c r="K128" i="1"/>
  <c r="L127" i="1"/>
  <c r="K127" i="1"/>
  <c r="L125" i="1"/>
  <c r="K125" i="1"/>
  <c r="J125" i="1"/>
  <c r="J124" i="1" s="1"/>
  <c r="J123" i="1" s="1"/>
  <c r="I125" i="1"/>
  <c r="I124" i="1" s="1"/>
  <c r="I123" i="1" s="1"/>
  <c r="L124" i="1"/>
  <c r="K124" i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7" i="1"/>
  <c r="K117" i="1"/>
  <c r="J117" i="1"/>
  <c r="I117" i="1"/>
  <c r="I116" i="1" s="1"/>
  <c r="I115" i="1" s="1"/>
  <c r="L116" i="1"/>
  <c r="K116" i="1"/>
  <c r="J116" i="1"/>
  <c r="J115" i="1" s="1"/>
  <c r="L115" i="1"/>
  <c r="K115" i="1"/>
  <c r="L112" i="1"/>
  <c r="K112" i="1"/>
  <c r="J112" i="1"/>
  <c r="J111" i="1" s="1"/>
  <c r="J110" i="1" s="1"/>
  <c r="J109" i="1" s="1"/>
  <c r="I112" i="1"/>
  <c r="L111" i="1"/>
  <c r="K111" i="1"/>
  <c r="I111" i="1"/>
  <c r="I110" i="1" s="1"/>
  <c r="L110" i="1"/>
  <c r="K110" i="1"/>
  <c r="L109" i="1"/>
  <c r="K109" i="1"/>
  <c r="L106" i="1"/>
  <c r="K106" i="1"/>
  <c r="J106" i="1"/>
  <c r="I106" i="1"/>
  <c r="I105" i="1" s="1"/>
  <c r="L105" i="1"/>
  <c r="K105" i="1"/>
  <c r="J105" i="1"/>
  <c r="L102" i="1"/>
  <c r="K102" i="1"/>
  <c r="J102" i="1"/>
  <c r="I102" i="1"/>
  <c r="I101" i="1" s="1"/>
  <c r="I100" i="1" s="1"/>
  <c r="L101" i="1"/>
  <c r="K101" i="1"/>
  <c r="J101" i="1"/>
  <c r="J100" i="1" s="1"/>
  <c r="L100" i="1"/>
  <c r="K100" i="1"/>
  <c r="L97" i="1"/>
  <c r="K97" i="1"/>
  <c r="J97" i="1"/>
  <c r="J96" i="1" s="1"/>
  <c r="J95" i="1" s="1"/>
  <c r="I97" i="1"/>
  <c r="I96" i="1" s="1"/>
  <c r="I95" i="1" s="1"/>
  <c r="L96" i="1"/>
  <c r="K96" i="1"/>
  <c r="L95" i="1"/>
  <c r="K95" i="1"/>
  <c r="L92" i="1"/>
  <c r="K92" i="1"/>
  <c r="J92" i="1"/>
  <c r="I92" i="1"/>
  <c r="L91" i="1"/>
  <c r="K91" i="1"/>
  <c r="J91" i="1"/>
  <c r="J90" i="1" s="1"/>
  <c r="J89" i="1" s="1"/>
  <c r="I91" i="1"/>
  <c r="I90" i="1" s="1"/>
  <c r="I89" i="1" s="1"/>
  <c r="L90" i="1"/>
  <c r="K90" i="1"/>
  <c r="L89" i="1"/>
  <c r="K89" i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K84" i="1"/>
  <c r="L83" i="1"/>
  <c r="K83" i="1"/>
  <c r="L82" i="1"/>
  <c r="K82" i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K74" i="1"/>
  <c r="J74" i="1"/>
  <c r="J73" i="1" s="1"/>
  <c r="I74" i="1"/>
  <c r="I73" i="1" s="1"/>
  <c r="L73" i="1"/>
  <c r="K73" i="1"/>
  <c r="L69" i="1"/>
  <c r="K69" i="1"/>
  <c r="J69" i="1"/>
  <c r="J68" i="1" s="1"/>
  <c r="I69" i="1"/>
  <c r="I68" i="1" s="1"/>
  <c r="L68" i="1"/>
  <c r="K68" i="1"/>
  <c r="L64" i="1"/>
  <c r="K64" i="1"/>
  <c r="J64" i="1"/>
  <c r="J63" i="1" s="1"/>
  <c r="I64" i="1"/>
  <c r="I63" i="1" s="1"/>
  <c r="I62" i="1" s="1"/>
  <c r="I61" i="1" s="1"/>
  <c r="L63" i="1"/>
  <c r="K63" i="1"/>
  <c r="L62" i="1"/>
  <c r="K62" i="1"/>
  <c r="L61" i="1"/>
  <c r="K61" i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K44" i="1"/>
  <c r="L43" i="1"/>
  <c r="K43" i="1"/>
  <c r="L42" i="1"/>
  <c r="K42" i="1"/>
  <c r="L40" i="1"/>
  <c r="K40" i="1"/>
  <c r="J40" i="1"/>
  <c r="J39" i="1" s="1"/>
  <c r="J38" i="1" s="1"/>
  <c r="I40" i="1"/>
  <c r="I39" i="1" s="1"/>
  <c r="I38" i="1" s="1"/>
  <c r="L39" i="1"/>
  <c r="K39" i="1"/>
  <c r="L38" i="1"/>
  <c r="K38" i="1"/>
  <c r="L36" i="1"/>
  <c r="K36" i="1"/>
  <c r="J36" i="1"/>
  <c r="I36" i="1"/>
  <c r="L34" i="1"/>
  <c r="K34" i="1"/>
  <c r="J34" i="1"/>
  <c r="J33" i="1" s="1"/>
  <c r="J32" i="1" s="1"/>
  <c r="J31" i="1" s="1"/>
  <c r="I34" i="1"/>
  <c r="L33" i="1"/>
  <c r="K33" i="1"/>
  <c r="I33" i="1"/>
  <c r="I32" i="1" s="1"/>
  <c r="I31" i="1" s="1"/>
  <c r="L32" i="1"/>
  <c r="K32" i="1"/>
  <c r="L31" i="1"/>
  <c r="K31" i="1"/>
  <c r="L30" i="1"/>
  <c r="L360" i="1" s="1"/>
  <c r="K30" i="1"/>
  <c r="K360" i="1" s="1"/>
  <c r="I109" i="1" l="1"/>
  <c r="I230" i="1"/>
  <c r="J62" i="1"/>
  <c r="J61" i="1" s="1"/>
  <c r="J30" i="1" s="1"/>
  <c r="I151" i="1"/>
  <c r="I150" i="1" s="1"/>
  <c r="I178" i="1"/>
  <c r="I177" i="1" s="1"/>
  <c r="I263" i="1"/>
  <c r="I296" i="1"/>
  <c r="I328" i="1"/>
  <c r="I131" i="1"/>
  <c r="J151" i="1"/>
  <c r="J150" i="1" s="1"/>
  <c r="J160" i="1"/>
  <c r="I165" i="1"/>
  <c r="I160" i="1" s="1"/>
  <c r="J178" i="1"/>
  <c r="J177" i="1" s="1"/>
  <c r="J263" i="1"/>
  <c r="J230" i="1" s="1"/>
  <c r="J296" i="1"/>
  <c r="J328" i="1"/>
  <c r="I30" i="1" l="1"/>
  <c r="J295" i="1"/>
  <c r="J176" i="1" s="1"/>
  <c r="J360" i="1" s="1"/>
  <c r="I295" i="1"/>
  <c r="I176" i="1" s="1"/>
  <c r="I360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<sst xmlns="http://schemas.openxmlformats.org/spreadsheetml/2006/main" count="379" uniqueCount="236">
  <si>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</si>
  <si>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</si>
  <si>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</si>
  <si>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</si>
  <si>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</si>
  <si>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</si>
  <si>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</si>
  <si>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</si>
  <si>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</si>
  <si>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2020 m. kovo 31 d.</t>
  </si>
  <si>
    <t>ketvirtinė</t>
  </si>
  <si>
    <t>(metinė, ketvirtinė)</t>
  </si>
  <si>
    <t>ATASKAITA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</si>
  <si>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</si>
  <si>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</si>
  <si>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</si>
  <si>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</si>
  <si>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</si>
  <si>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</si>
  <si>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</si>
  <si>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</si>
  <si>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</si>
  <si>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</si>
  <si>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</si>
  <si>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</si>
  <si>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</si>
  <si>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</si>
  <si>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</si>
  <si>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</si>
  <si>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</si>
  <si>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</si>
  <si>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</si>
  <si>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</si>
  <si>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</si>
  <si>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</si>
  <si>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</si>
  <si>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</si>
  <si>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</si>
  <si>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</si>
  <si>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</si>
  <si>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</si>
  <si>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</si>
  <si>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</si>
  <si>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</si>
  <si>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</si>
  <si>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</si>
  <si>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</si>
  <si>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</si>
  <si>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</si>
  <si>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</si>
  <si>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</si>
  <si>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</si>
  <si>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</si>
  <si>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</si>
  <si>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</si>
  <si>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</si>
  <si>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</si>
  <si>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</si>
  <si>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</si>
  <si>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</si>
  <si>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</si>
  <si>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</si>
  <si>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</si>
  <si>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</si>
  <si>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</si>
  <si>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</si>
  <si>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</si>
  <si>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</si>
  <si>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</si>
  <si>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</si>
  <si>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</si>
  <si>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</si>
  <si>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</si>
  <si>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</si>
  <si>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</si>
  <si>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</si>
  <si>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</si>
  <si>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</si>
  <si>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</si>
  <si>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</si>
  <si>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</si>
  <si>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</si>
  <si>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</si>
  <si>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</si>
  <si>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</si>
  <si>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</si>
  <si>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</si>
  <si>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</si>
  <si>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</si>
  <si>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</si>
  <si>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</si>
  <si>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</si>
  <si>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</si>
  <si>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</si>
  <si>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</si>
  <si>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</si>
  <si>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</si>
  <si>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</si>
  <si>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</si>
  <si>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</si>
  <si>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</si>
  <si>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</si>
  <si>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</si>
  <si>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</si>
  <si>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</si>
  <si>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</si>
  <si>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</si>
  <si>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</si>
  <si>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</si>
  <si>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</si>
  <si>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</si>
  <si>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</si>
  <si>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</si>
  <si>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</si>
  <si>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</si>
  <si>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</si>
  <si>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</si>
  <si>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</si>
  <si>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</si>
  <si>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</si>
  <si>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</si>
  <si>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</si>
  <si>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</si>
  <si>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</si>
  <si>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</si>
  <si>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</si>
  <si>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</si>
  <si>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</si>
  <si>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</si>
  <si>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</si>
  <si>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</si>
  <si>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</si>
  <si>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</si>
  <si>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</si>
  <si>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</si>
  <si>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</si>
  <si>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</si>
  <si>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</si>
  <si>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</si>
  <si>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</si>
  <si>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</si>
  <si>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</si>
  <si>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</si>
  <si>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</si>
  <si>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</si>
  <si>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</si>
  <si>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</si>
  <si>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</si>
  <si>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</si>
  <si>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</si>
  <si>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</si>
  <si>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</si>
  <si>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</si>
  <si>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</si>
  <si>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</si>
  <si>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</si>
  <si>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</si>
  <si>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</si>
  <si>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</si>
  <si>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</si>
  <si>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</si>
  <si>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</si>
  <si>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</si>
  <si>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</si>
  <si>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</si>
  <si>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</si>
  <si>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</si>
  <si>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</si>
  <si>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</si>
  <si>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</si>
  <si>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</si>
  <si>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</si>
  <si>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</si>
  <si>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</si>
  <si>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</si>
  <si>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</si>
  <si>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</si>
  <si>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</si>
  <si>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</si>
  <si>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</si>
  <si>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</si>
  <si>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</si>
  <si>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</si>
  <si>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</si>
  <si>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</si>
  <si>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</si>
  <si>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</si>
  <si>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</si>
  <si>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</si>
  <si>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</si>
  <si>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</si>
  <si>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</si>
  <si>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</si>
  <si>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</si>
  <si>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</si>
  <si>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</si>
  <si>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</si>
  <si>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</si>
  <si>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</si>
  <si>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</si>
  <si>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</si>
  <si>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</si>
  <si>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</si>
  <si>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</si>
  <si>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</si>
  <si>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</si>
  <si>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</si>
  <si>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</si>
  <si>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</si>
  <si>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</si>
  <si>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</si>
  <si>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</si>
  <si>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</si>
  <si>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</si>
  <si>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</si>
  <si>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</si>
  <si>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</si>
  <si>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</si>
  <si>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</si>
  <si>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</si>
  <si>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</si>
  <si>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</si>
  <si>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</si>
  <si>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</si>
  <si>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</si>
  <si>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</si>
  <si>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</si>
  <si>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</si>
  <si>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</si>
  <si>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</si>
  <si>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</si>
  <si>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</si>
  <si>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</si>
  <si>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 xml:space="preserve">                                                                                                                      (data)</t>
  </si>
  <si>
    <t>BENDRA</t>
  </si>
  <si>
    <t>2020 m. balandžio 1  d.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</si>
</sst>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5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9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164" fontId="183" fillId="0" borderId="2" xfId="1" applyNumberFormat="1" applyFont="1" applyFill="1" applyBorder="1" applyAlignment="1" applyProtection="1">
      <alignment horizontal="right" vertical="center"/>
    </xf>
    <xf numFmtId="0" fontId="185" fillId="0" borderId="0" xfId="1" applyFont="1" applyFill="1" applyBorder="1" applyAlignment="1" applyProtection="1">
      <alignment vertical="center"/>
    </xf>
    <xf numFmtId="0" fontId="186" fillId="0" borderId="0" xfId="1" applyFont="1" applyFill="1" applyBorder="1" applyAlignment="1" applyProtection="1">
      <alignment vertical="top"/>
    </xf>
    <xf numFmtId="0" fontId="187" fillId="0" borderId="0" xfId="1" applyFont="1" applyFill="1" applyBorder="1" applyAlignment="1" applyProtection="1"/>
    <xf numFmtId="0" fontId="188" fillId="0" borderId="0" xfId="1" applyFont="1" applyFill="1" applyBorder="1" applyAlignment="1" applyProtection="1">
      <alignment horizontal="center" vertical="top"/>
    </xf>
    <xf numFmtId="0" fontId="189" fillId="0" borderId="0" xfId="1" applyFont="1" applyFill="1" applyBorder="1" applyAlignment="1" applyProtection="1">
      <alignment horizontal="center" vertical="top"/>
    </xf>
    <xf numFmtId="0" fontId="193" fillId="0" borderId="0" xfId="1" applyFont="1" applyFill="1" applyBorder="1" applyAlignment="1" applyProtection="1">
      <alignment horizontal="center"/>
    </xf>
    <xf numFmtId="0" fontId="194" fillId="0" borderId="7" xfId="1" applyFont="1" applyFill="1" applyBorder="1" applyAlignment="1" applyProtection="1">
      <alignment horizontal="center" vertical="top"/>
    </xf>
    <xf numFmtId="0" fontId="3" fillId="0" borderId="2" xfId="1" applyFont="1" applyFill="1" applyBorder="1" applyAlignment="1" applyProtection="1">
      <alignment horizontal="center" vertical="center" wrapText="1"/>
    </xf>
    <xf numFmtId="0" fontId="41" fillId="0" borderId="2" xfId="1" applyFont="1" applyFill="1" applyBorder="1" applyAlignment="1" applyProtection="1">
      <alignment horizontal="center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8" fillId="0" borderId="0" xfId="1" applyFont="1" applyFill="1" applyBorder="1" applyAlignment="1" applyProtection="1">
      <alignment horizontal="center" vertical="top"/>
    </xf>
    <xf numFmtId="0" fontId="191" fillId="0" borderId="7" xfId="1" applyFont="1" applyFill="1" applyBorder="1" applyAlignment="1" applyProtection="1">
      <alignment horizontal="center" vertical="top" wrapText="1"/>
    </xf>
    <xf numFmtId="0" fontId="192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90" fillId="0" borderId="2" xfId="1" applyFont="1" applyFill="1" applyBorder="1" applyAlignment="1" applyProtection="1">
      <alignment horizontal="center" vertical="top"/>
    </xf>
    <xf numFmtId="164" fontId="184" fillId="0" borderId="2" xfId="1" applyNumberFormat="1" applyFont="1" applyFill="1" applyBorder="1" applyAlignment="1" applyProtection="1">
      <alignment horizontal="center" vertical="center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8" fillId="0" borderId="0" xfId="1" applyFont="1" applyFill="1" applyBorder="1" applyAlignment="1" applyProtection="1"/>
    <xf numFmtId="0" fontId="20" fillId="0" borderId="2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colorId="9" workbookViewId="0">
      <selection activeCell="R13" sqref="R13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21.6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92" t="s">
        <v>7</v>
      </c>
      <c r="B7" s="193"/>
      <c r="C7" s="193"/>
      <c r="D7" s="193"/>
      <c r="E7" s="193"/>
      <c r="F7" s="194"/>
      <c r="G7" s="193"/>
      <c r="H7" s="193"/>
      <c r="I7" s="193"/>
      <c r="J7" s="193"/>
      <c r="K7" s="193"/>
      <c r="L7" s="193"/>
    </row>
    <row r="8" spans="1:13" ht="14.25" customHeight="1" x14ac:dyDescent="0.25">
      <c r="A8" s="13"/>
      <c r="B8" s="14"/>
      <c r="C8" s="14"/>
      <c r="D8" s="14"/>
      <c r="E8" s="14"/>
      <c r="F8" s="15"/>
      <c r="G8" s="195" t="s">
        <v>8</v>
      </c>
      <c r="H8" s="195"/>
      <c r="I8" s="195"/>
      <c r="J8" s="195"/>
      <c r="K8" s="195"/>
      <c r="L8" s="14"/>
    </row>
    <row r="9" spans="1:13" ht="16.5" customHeight="1" x14ac:dyDescent="0.25">
      <c r="A9" s="196" t="s">
        <v>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13" ht="15.75" customHeight="1" x14ac:dyDescent="0.25">
      <c r="G10" s="197" t="s">
        <v>10</v>
      </c>
      <c r="H10" s="197"/>
      <c r="I10" s="197"/>
      <c r="J10" s="197"/>
      <c r="K10" s="197"/>
    </row>
    <row r="11" spans="1:13" ht="12" customHeight="1" x14ac:dyDescent="0.25">
      <c r="G11" s="198" t="s">
        <v>11</v>
      </c>
      <c r="H11" s="198"/>
      <c r="I11" s="198"/>
      <c r="J11" s="198"/>
      <c r="K11" s="198"/>
    </row>
    <row r="12" spans="1:13" ht="9" customHeight="1" x14ac:dyDescent="0.25"/>
    <row r="13" spans="1:13" ht="12" customHeight="1" x14ac:dyDescent="0.25">
      <c r="B13" s="196" t="s">
        <v>12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</row>
    <row r="14" spans="1:13" ht="12" customHeight="1" x14ac:dyDescent="0.25">
      <c r="K14" s="3"/>
      <c r="L14" s="3"/>
    </row>
    <row r="15" spans="1:13" ht="12.75" customHeight="1" x14ac:dyDescent="0.25">
      <c r="G15" s="208" t="s">
        <v>235</v>
      </c>
      <c r="H15" s="199"/>
      <c r="I15" s="199"/>
      <c r="J15" s="199"/>
      <c r="K15" s="199"/>
    </row>
    <row r="16" spans="1:13" ht="11.25" customHeight="1" x14ac:dyDescent="0.25">
      <c r="G16" s="200" t="s">
        <v>233</v>
      </c>
      <c r="H16" s="201"/>
      <c r="I16" s="201"/>
      <c r="J16" s="201"/>
      <c r="K16" s="201"/>
    </row>
    <row r="17" spans="1:13" ht="15" customHeight="1" x14ac:dyDescent="0.25">
      <c r="B17" s="1"/>
      <c r="C17" s="1"/>
      <c r="D17" s="1"/>
      <c r="E17" s="202"/>
      <c r="F17" s="203"/>
      <c r="G17" s="202"/>
      <c r="H17" s="202"/>
      <c r="I17" s="202"/>
      <c r="J17" s="202"/>
      <c r="K17" s="202"/>
      <c r="L17" s="1"/>
    </row>
    <row r="18" spans="1:13" ht="12" customHeight="1" x14ac:dyDescent="0.25">
      <c r="A18" s="204" t="s">
        <v>13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</row>
    <row r="19" spans="1:13" ht="12" customHeight="1" x14ac:dyDescent="0.25">
      <c r="J19" s="17"/>
      <c r="K19" s="18"/>
      <c r="L19" s="19" t="s">
        <v>14</v>
      </c>
    </row>
    <row r="20" spans="1:13" ht="11.25" customHeight="1" x14ac:dyDescent="0.25">
      <c r="J20" s="20" t="s">
        <v>15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16</v>
      </c>
      <c r="L21" s="21"/>
    </row>
    <row r="22" spans="1:13" ht="12.75" customHeight="1" x14ac:dyDescent="0.25">
      <c r="C22" s="205"/>
      <c r="D22" s="206"/>
      <c r="E22" s="206"/>
      <c r="F22" s="207"/>
      <c r="G22" s="206"/>
      <c r="H22" s="206"/>
      <c r="I22" s="206"/>
      <c r="K22" s="23" t="s">
        <v>17</v>
      </c>
      <c r="L22" s="25" t="s">
        <v>18</v>
      </c>
    </row>
    <row r="23" spans="1:13" ht="12" customHeight="1" x14ac:dyDescent="0.25">
      <c r="G23" s="10"/>
      <c r="H23" s="26"/>
      <c r="J23" s="27" t="s">
        <v>19</v>
      </c>
      <c r="K23" s="28"/>
      <c r="L23" s="21"/>
    </row>
    <row r="24" spans="1:13" ht="12.75" customHeight="1" x14ac:dyDescent="0.25">
      <c r="G24" s="29" t="s">
        <v>20</v>
      </c>
      <c r="H24" s="30"/>
      <c r="I24" s="31"/>
      <c r="J24" s="32"/>
      <c r="K24" s="21"/>
      <c r="L24" s="21"/>
    </row>
    <row r="25" spans="1:13" ht="13.5" customHeight="1" x14ac:dyDescent="0.25">
      <c r="A25" s="7" t="s">
        <v>21</v>
      </c>
      <c r="G25" s="191" t="s">
        <v>22</v>
      </c>
      <c r="H25" s="191"/>
      <c r="I25" s="33"/>
      <c r="J25" s="34"/>
      <c r="K25" s="21"/>
      <c r="L25" s="21"/>
    </row>
    <row r="26" spans="1:13" ht="41.25" customHeight="1" x14ac:dyDescent="0.25">
      <c r="A26" s="167" t="s">
        <v>234</v>
      </c>
      <c r="B26" s="168"/>
      <c r="C26" s="168"/>
      <c r="D26" s="168"/>
      <c r="E26" s="168"/>
      <c r="F26" s="168"/>
      <c r="G26" s="168"/>
      <c r="H26" s="168"/>
      <c r="I26" s="35"/>
      <c r="J26" s="35"/>
      <c r="K26" s="36"/>
      <c r="L26" s="37" t="s">
        <v>23</v>
      </c>
    </row>
    <row r="27" spans="1:13" ht="24" customHeight="1" x14ac:dyDescent="0.25">
      <c r="A27" s="175" t="s">
        <v>24</v>
      </c>
      <c r="B27" s="176"/>
      <c r="C27" s="176"/>
      <c r="D27" s="176"/>
      <c r="E27" s="176"/>
      <c r="F27" s="176"/>
      <c r="G27" s="179" t="s">
        <v>25</v>
      </c>
      <c r="H27" s="181" t="s">
        <v>26</v>
      </c>
      <c r="I27" s="183" t="s">
        <v>27</v>
      </c>
      <c r="J27" s="184"/>
      <c r="K27" s="185" t="s">
        <v>28</v>
      </c>
      <c r="L27" s="187" t="s">
        <v>29</v>
      </c>
    </row>
    <row r="28" spans="1:13" ht="46.5" customHeight="1" x14ac:dyDescent="0.25">
      <c r="A28" s="177"/>
      <c r="B28" s="178"/>
      <c r="C28" s="178"/>
      <c r="D28" s="178"/>
      <c r="E28" s="178"/>
      <c r="F28" s="178"/>
      <c r="G28" s="180"/>
      <c r="H28" s="182"/>
      <c r="I28" s="38" t="s">
        <v>30</v>
      </c>
      <c r="J28" s="39" t="s">
        <v>31</v>
      </c>
      <c r="K28" s="186"/>
      <c r="L28" s="188"/>
    </row>
    <row r="29" spans="1:13" ht="11.25" customHeight="1" x14ac:dyDescent="0.25">
      <c r="A29" s="169" t="s">
        <v>32</v>
      </c>
      <c r="B29" s="170"/>
      <c r="C29" s="170"/>
      <c r="D29" s="170"/>
      <c r="E29" s="170"/>
      <c r="F29" s="171"/>
      <c r="G29" s="40">
        <v>2</v>
      </c>
      <c r="H29" s="41">
        <v>3</v>
      </c>
      <c r="I29" s="42" t="s">
        <v>33</v>
      </c>
      <c r="J29" s="43" t="s">
        <v>34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35</v>
      </c>
      <c r="H30" s="40">
        <v>1</v>
      </c>
      <c r="I30" s="51">
        <f>SUM(I31+I42+I61+I82+I89+I109+I131+I150+I160)</f>
        <v>953300</v>
      </c>
      <c r="J30" s="51">
        <f>SUM(J31+J42+J61+J82+J89+J109+J131+J150+J160)</f>
        <v>177500</v>
      </c>
      <c r="K30" s="52">
        <f>SUM(K31+K42+K61+K82+K89+K109+K131+K150+K160)</f>
        <v>177167.75999999998</v>
      </c>
      <c r="L30" s="51">
        <f>SUM(L31+L42+L61+L82+L89+L109+L131+L150+L160)</f>
        <v>177167.75999999998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36</v>
      </c>
      <c r="H31" s="40">
        <v>2</v>
      </c>
      <c r="I31" s="51">
        <f>SUM(I32+I38)</f>
        <v>754900</v>
      </c>
      <c r="J31" s="51">
        <f>SUM(J32+J38)</f>
        <v>128400</v>
      </c>
      <c r="K31" s="59">
        <f>SUM(K32+K38)</f>
        <v>128085.74</v>
      </c>
      <c r="L31" s="60">
        <f>SUM(L32+L38)</f>
        <v>128085.74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37</v>
      </c>
      <c r="H32" s="40">
        <v>3</v>
      </c>
      <c r="I32" s="51">
        <f>SUM(I33)</f>
        <v>744100</v>
      </c>
      <c r="J32" s="51">
        <f>SUM(J33)</f>
        <v>126500</v>
      </c>
      <c r="K32" s="52">
        <f>SUM(K33)</f>
        <v>126234.75</v>
      </c>
      <c r="L32" s="51">
        <f>SUM(L33)</f>
        <v>126234.75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37</v>
      </c>
      <c r="H33" s="40">
        <v>4</v>
      </c>
      <c r="I33" s="51">
        <f>SUM(I34+I36)</f>
        <v>744100</v>
      </c>
      <c r="J33" s="51">
        <f t="shared" ref="J33:L34" si="0">SUM(J34)</f>
        <v>126500</v>
      </c>
      <c r="K33" s="51">
        <f t="shared" si="0"/>
        <v>126234.75</v>
      </c>
      <c r="L33" s="51">
        <f t="shared" si="0"/>
        <v>126234.75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38</v>
      </c>
      <c r="H34" s="40">
        <v>5</v>
      </c>
      <c r="I34" s="52">
        <f>SUM(I35)</f>
        <v>744100</v>
      </c>
      <c r="J34" s="52">
        <f t="shared" si="0"/>
        <v>126500</v>
      </c>
      <c r="K34" s="52">
        <f t="shared" si="0"/>
        <v>126234.75</v>
      </c>
      <c r="L34" s="52">
        <f t="shared" si="0"/>
        <v>126234.75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38</v>
      </c>
      <c r="H35" s="40">
        <v>6</v>
      </c>
      <c r="I35" s="70">
        <v>744100</v>
      </c>
      <c r="J35" s="71">
        <v>126500</v>
      </c>
      <c r="K35" s="71">
        <v>126234.75</v>
      </c>
      <c r="L35" s="71">
        <v>126234.75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39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39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40</v>
      </c>
      <c r="H38" s="40">
        <v>9</v>
      </c>
      <c r="I38" s="52">
        <f t="shared" ref="I38:L40" si="1">I39</f>
        <v>10800</v>
      </c>
      <c r="J38" s="51">
        <f t="shared" si="1"/>
        <v>1900</v>
      </c>
      <c r="K38" s="52">
        <f t="shared" si="1"/>
        <v>1850.99</v>
      </c>
      <c r="L38" s="51">
        <f t="shared" si="1"/>
        <v>1850.99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40</v>
      </c>
      <c r="H39" s="40">
        <v>10</v>
      </c>
      <c r="I39" s="52">
        <f t="shared" si="1"/>
        <v>10800</v>
      </c>
      <c r="J39" s="51">
        <f t="shared" si="1"/>
        <v>1900</v>
      </c>
      <c r="K39" s="51">
        <f t="shared" si="1"/>
        <v>1850.99</v>
      </c>
      <c r="L39" s="51">
        <f t="shared" si="1"/>
        <v>1850.99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40</v>
      </c>
      <c r="H40" s="40">
        <v>11</v>
      </c>
      <c r="I40" s="51">
        <f t="shared" si="1"/>
        <v>10800</v>
      </c>
      <c r="J40" s="51">
        <f t="shared" si="1"/>
        <v>1900</v>
      </c>
      <c r="K40" s="51">
        <f t="shared" si="1"/>
        <v>1850.99</v>
      </c>
      <c r="L40" s="51">
        <f t="shared" si="1"/>
        <v>1850.99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40</v>
      </c>
      <c r="H41" s="40">
        <v>12</v>
      </c>
      <c r="I41" s="72">
        <v>10800</v>
      </c>
      <c r="J41" s="71">
        <v>1900</v>
      </c>
      <c r="K41" s="71">
        <v>1850.99</v>
      </c>
      <c r="L41" s="71">
        <v>1850.99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41</v>
      </c>
      <c r="H42" s="40">
        <v>13</v>
      </c>
      <c r="I42" s="75">
        <f t="shared" ref="I42:L44" si="2">I43</f>
        <v>137200</v>
      </c>
      <c r="J42" s="76">
        <f t="shared" si="2"/>
        <v>33200</v>
      </c>
      <c r="K42" s="75">
        <f t="shared" si="2"/>
        <v>33183.189999999995</v>
      </c>
      <c r="L42" s="75">
        <f t="shared" si="2"/>
        <v>33183.189999999995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41</v>
      </c>
      <c r="H43" s="40">
        <v>14</v>
      </c>
      <c r="I43" s="51">
        <f t="shared" si="2"/>
        <v>137200</v>
      </c>
      <c r="J43" s="52">
        <f t="shared" si="2"/>
        <v>33200</v>
      </c>
      <c r="K43" s="51">
        <f t="shared" si="2"/>
        <v>33183.189999999995</v>
      </c>
      <c r="L43" s="52">
        <f t="shared" si="2"/>
        <v>33183.189999999995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41</v>
      </c>
      <c r="H44" s="40">
        <v>15</v>
      </c>
      <c r="I44" s="51">
        <f t="shared" si="2"/>
        <v>137200</v>
      </c>
      <c r="J44" s="52">
        <f t="shared" si="2"/>
        <v>33200</v>
      </c>
      <c r="K44" s="60">
        <f t="shared" si="2"/>
        <v>33183.189999999995</v>
      </c>
      <c r="L44" s="60">
        <f t="shared" si="2"/>
        <v>33183.189999999995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41</v>
      </c>
      <c r="H45" s="40">
        <v>16</v>
      </c>
      <c r="I45" s="82">
        <f>SUM(I46:I60)</f>
        <v>137200</v>
      </c>
      <c r="J45" s="82">
        <f>SUM(J46:J60)</f>
        <v>33200</v>
      </c>
      <c r="K45" s="83">
        <f>SUM(K46:K60)</f>
        <v>33183.189999999995</v>
      </c>
      <c r="L45" s="83">
        <f>SUM(L46:L60)</f>
        <v>33183.189999999995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42</v>
      </c>
      <c r="H46" s="40">
        <v>17</v>
      </c>
      <c r="I46" s="71">
        <v>19500</v>
      </c>
      <c r="J46" s="71">
        <v>4100</v>
      </c>
      <c r="K46" s="71">
        <v>4073.38</v>
      </c>
      <c r="L46" s="71">
        <v>4073.38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43</v>
      </c>
      <c r="H47" s="40">
        <v>18</v>
      </c>
      <c r="I47" s="71">
        <v>400</v>
      </c>
      <c r="J47" s="71"/>
      <c r="K47" s="71">
        <v>5</v>
      </c>
      <c r="L47" s="71">
        <v>5</v>
      </c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44</v>
      </c>
      <c r="H48" s="40">
        <v>19</v>
      </c>
      <c r="I48" s="71">
        <v>300</v>
      </c>
      <c r="J48" s="71"/>
      <c r="K48" s="71">
        <v>51.24</v>
      </c>
      <c r="L48" s="71">
        <v>51.24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45</v>
      </c>
      <c r="H49" s="40">
        <v>20</v>
      </c>
      <c r="I49" s="71">
        <v>1900</v>
      </c>
      <c r="J49" s="71">
        <v>600</v>
      </c>
      <c r="K49" s="71">
        <v>613.1</v>
      </c>
      <c r="L49" s="71">
        <v>613.1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46</v>
      </c>
      <c r="H50" s="40">
        <v>21</v>
      </c>
      <c r="I50" s="71">
        <v>800</v>
      </c>
      <c r="J50" s="71"/>
      <c r="K50" s="71"/>
      <c r="L50" s="71"/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47</v>
      </c>
      <c r="H51" s="40">
        <v>22</v>
      </c>
      <c r="I51" s="72">
        <v>700</v>
      </c>
      <c r="J51" s="71"/>
      <c r="K51" s="71">
        <v>32.94</v>
      </c>
      <c r="L51" s="71">
        <v>32.94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48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49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50</v>
      </c>
      <c r="H54" s="40">
        <v>25</v>
      </c>
      <c r="I54" s="72">
        <v>31500</v>
      </c>
      <c r="J54" s="71">
        <v>800</v>
      </c>
      <c r="K54" s="71">
        <v>800.15</v>
      </c>
      <c r="L54" s="71">
        <v>800.15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51</v>
      </c>
      <c r="H55" s="40">
        <v>26</v>
      </c>
      <c r="I55" s="72">
        <v>2400</v>
      </c>
      <c r="J55" s="71">
        <v>100</v>
      </c>
      <c r="K55" s="71">
        <v>152.47999999999999</v>
      </c>
      <c r="L55" s="71">
        <v>152.47999999999999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52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53</v>
      </c>
      <c r="H57" s="40">
        <v>28</v>
      </c>
      <c r="I57" s="72">
        <v>53500</v>
      </c>
      <c r="J57" s="71">
        <v>24600</v>
      </c>
      <c r="K57" s="71">
        <v>24498.92</v>
      </c>
      <c r="L57" s="71">
        <v>24498.92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54</v>
      </c>
      <c r="H58" s="40">
        <v>29</v>
      </c>
      <c r="I58" s="72">
        <v>4300</v>
      </c>
      <c r="J58" s="71">
        <v>500</v>
      </c>
      <c r="K58" s="71">
        <v>452.94</v>
      </c>
      <c r="L58" s="71">
        <v>452.94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55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56</v>
      </c>
      <c r="H60" s="40">
        <v>31</v>
      </c>
      <c r="I60" s="72">
        <v>21900</v>
      </c>
      <c r="J60" s="71">
        <v>2500</v>
      </c>
      <c r="K60" s="71">
        <v>2503.04</v>
      </c>
      <c r="L60" s="71">
        <v>2503.04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57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58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59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59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60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61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62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63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63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60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61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62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64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65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66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67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68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69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69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69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69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70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71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71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71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72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73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74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75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76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76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76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77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78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79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79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79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80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81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82</v>
      </c>
      <c r="H100" s="40">
        <v>71</v>
      </c>
      <c r="I100" s="51">
        <f t="shared" ref="I100:L101" si="7">I101</f>
        <v>0</v>
      </c>
      <c r="J100" s="101">
        <f t="shared" si="7"/>
        <v>0</v>
      </c>
      <c r="K100" s="52">
        <f t="shared" si="7"/>
        <v>0</v>
      </c>
      <c r="L100" s="51">
        <f t="shared" si="7"/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83</v>
      </c>
      <c r="H101" s="40">
        <v>72</v>
      </c>
      <c r="I101" s="51">
        <f t="shared" si="7"/>
        <v>0</v>
      </c>
      <c r="J101" s="101">
        <f t="shared" si="7"/>
        <v>0</v>
      </c>
      <c r="K101" s="52">
        <f t="shared" si="7"/>
        <v>0</v>
      </c>
      <c r="L101" s="51">
        <f t="shared" si="7"/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83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83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84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85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85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85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86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87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88</v>
      </c>
      <c r="H110" s="40">
        <v>81</v>
      </c>
      <c r="I110" s="60">
        <f t="shared" ref="I110:L111" si="8">I111</f>
        <v>0</v>
      </c>
      <c r="J110" s="104">
        <f t="shared" si="8"/>
        <v>0</v>
      </c>
      <c r="K110" s="59">
        <f t="shared" si="8"/>
        <v>0</v>
      </c>
      <c r="L110" s="60">
        <f t="shared" si="8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88</v>
      </c>
      <c r="H111" s="40">
        <v>82</v>
      </c>
      <c r="I111" s="51">
        <f t="shared" si="8"/>
        <v>0</v>
      </c>
      <c r="J111" s="101">
        <f t="shared" si="8"/>
        <v>0</v>
      </c>
      <c r="K111" s="52">
        <f t="shared" si="8"/>
        <v>0</v>
      </c>
      <c r="L111" s="51">
        <f t="shared" si="8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88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89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90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91</v>
      </c>
      <c r="H115" s="40">
        <v>86</v>
      </c>
      <c r="I115" s="51">
        <f t="shared" ref="I115:L117" si="9">I116</f>
        <v>0</v>
      </c>
      <c r="J115" s="101">
        <f t="shared" si="9"/>
        <v>0</v>
      </c>
      <c r="K115" s="52">
        <f t="shared" si="9"/>
        <v>0</v>
      </c>
      <c r="L115" s="51">
        <f t="shared" si="9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91</v>
      </c>
      <c r="H116" s="40">
        <v>87</v>
      </c>
      <c r="I116" s="51">
        <f t="shared" si="9"/>
        <v>0</v>
      </c>
      <c r="J116" s="101">
        <f t="shared" si="9"/>
        <v>0</v>
      </c>
      <c r="K116" s="52">
        <f t="shared" si="9"/>
        <v>0</v>
      </c>
      <c r="L116" s="51">
        <f t="shared" si="9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91</v>
      </c>
      <c r="H117" s="40">
        <v>88</v>
      </c>
      <c r="I117" s="120">
        <f t="shared" si="9"/>
        <v>0</v>
      </c>
      <c r="J117" s="121">
        <f t="shared" si="9"/>
        <v>0</v>
      </c>
      <c r="K117" s="122">
        <f t="shared" si="9"/>
        <v>0</v>
      </c>
      <c r="L117" s="120">
        <f t="shared" si="9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91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92</v>
      </c>
      <c r="H119" s="40">
        <v>90</v>
      </c>
      <c r="I119" s="75">
        <f t="shared" ref="I119:L121" si="10">I120</f>
        <v>0</v>
      </c>
      <c r="J119" s="103">
        <f t="shared" si="10"/>
        <v>0</v>
      </c>
      <c r="K119" s="76">
        <f t="shared" si="10"/>
        <v>0</v>
      </c>
      <c r="L119" s="75">
        <f t="shared" si="10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92</v>
      </c>
      <c r="H120" s="40">
        <v>91</v>
      </c>
      <c r="I120" s="51">
        <f t="shared" si="10"/>
        <v>0</v>
      </c>
      <c r="J120" s="101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92</v>
      </c>
      <c r="H121" s="40">
        <v>92</v>
      </c>
      <c r="I121" s="51">
        <f t="shared" si="10"/>
        <v>0</v>
      </c>
      <c r="J121" s="101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92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93</v>
      </c>
      <c r="H123" s="40">
        <v>94</v>
      </c>
      <c r="I123" s="75">
        <f t="shared" ref="I123:L125" si="11">I124</f>
        <v>0</v>
      </c>
      <c r="J123" s="103">
        <f t="shared" si="11"/>
        <v>0</v>
      </c>
      <c r="K123" s="76">
        <f t="shared" si="11"/>
        <v>0</v>
      </c>
      <c r="L123" s="75">
        <f t="shared" si="11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93</v>
      </c>
      <c r="H124" s="40">
        <v>95</v>
      </c>
      <c r="I124" s="51">
        <f t="shared" si="11"/>
        <v>0</v>
      </c>
      <c r="J124" s="101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93</v>
      </c>
      <c r="H125" s="40">
        <v>96</v>
      </c>
      <c r="I125" s="51">
        <f t="shared" si="11"/>
        <v>0</v>
      </c>
      <c r="J125" s="101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93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94</v>
      </c>
      <c r="H127" s="40">
        <v>98</v>
      </c>
      <c r="I127" s="82">
        <f t="shared" ref="I127:L129" si="12">I128</f>
        <v>0</v>
      </c>
      <c r="J127" s="125">
        <f t="shared" si="12"/>
        <v>0</v>
      </c>
      <c r="K127" s="83">
        <f t="shared" si="12"/>
        <v>0</v>
      </c>
      <c r="L127" s="82">
        <f t="shared" si="12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95</v>
      </c>
      <c r="H128" s="40">
        <v>99</v>
      </c>
      <c r="I128" s="51">
        <f t="shared" si="12"/>
        <v>0</v>
      </c>
      <c r="J128" s="101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94</v>
      </c>
      <c r="H129" s="40">
        <v>100</v>
      </c>
      <c r="I129" s="51">
        <f t="shared" si="12"/>
        <v>0</v>
      </c>
      <c r="J129" s="101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96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97</v>
      </c>
      <c r="H131" s="40">
        <v>102</v>
      </c>
      <c r="I131" s="52">
        <f>SUM(I132+I137+I145)</f>
        <v>61200</v>
      </c>
      <c r="J131" s="101">
        <f>SUM(J132+J137+J145)</f>
        <v>15900</v>
      </c>
      <c r="K131" s="52">
        <f>SUM(K132+K137+K145)</f>
        <v>15898.83</v>
      </c>
      <c r="L131" s="51">
        <f>SUM(L132+L137+L145)</f>
        <v>15898.83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98</v>
      </c>
      <c r="H132" s="40">
        <v>103</v>
      </c>
      <c r="I132" s="52">
        <f t="shared" ref="I132:L133" si="13">I133</f>
        <v>0</v>
      </c>
      <c r="J132" s="101">
        <f t="shared" si="13"/>
        <v>0</v>
      </c>
      <c r="K132" s="52">
        <f t="shared" si="13"/>
        <v>0</v>
      </c>
      <c r="L132" s="51">
        <f t="shared" si="13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98</v>
      </c>
      <c r="H133" s="40">
        <v>104</v>
      </c>
      <c r="I133" s="52">
        <f t="shared" si="13"/>
        <v>0</v>
      </c>
      <c r="J133" s="101">
        <f t="shared" si="13"/>
        <v>0</v>
      </c>
      <c r="K133" s="52">
        <f t="shared" si="13"/>
        <v>0</v>
      </c>
      <c r="L133" s="51">
        <f t="shared" si="13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98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99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100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101</v>
      </c>
      <c r="H137" s="40">
        <v>108</v>
      </c>
      <c r="I137" s="59">
        <f t="shared" ref="I137:L138" si="14">I138</f>
        <v>53500</v>
      </c>
      <c r="J137" s="104">
        <f t="shared" si="14"/>
        <v>14300</v>
      </c>
      <c r="K137" s="59">
        <f t="shared" si="14"/>
        <v>14282.39</v>
      </c>
      <c r="L137" s="60">
        <f t="shared" si="14"/>
        <v>14282.39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102</v>
      </c>
      <c r="H138" s="40">
        <v>109</v>
      </c>
      <c r="I138" s="52">
        <f t="shared" si="14"/>
        <v>53500</v>
      </c>
      <c r="J138" s="101">
        <f t="shared" si="14"/>
        <v>14300</v>
      </c>
      <c r="K138" s="52">
        <f t="shared" si="14"/>
        <v>14282.39</v>
      </c>
      <c r="L138" s="51">
        <f t="shared" si="14"/>
        <v>14282.39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102</v>
      </c>
      <c r="H139" s="40">
        <v>110</v>
      </c>
      <c r="I139" s="52">
        <f>SUM(I140:I141)</f>
        <v>53500</v>
      </c>
      <c r="J139" s="101">
        <f>SUM(J140:J141)</f>
        <v>14300</v>
      </c>
      <c r="K139" s="52">
        <f>SUM(K140:K141)</f>
        <v>14282.39</v>
      </c>
      <c r="L139" s="51">
        <f>SUM(L140:L141)</f>
        <v>14282.39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103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104</v>
      </c>
      <c r="H141" s="40">
        <v>112</v>
      </c>
      <c r="I141" s="71">
        <v>53500</v>
      </c>
      <c r="J141" s="71">
        <v>14300</v>
      </c>
      <c r="K141" s="71">
        <v>14282.39</v>
      </c>
      <c r="L141" s="71">
        <v>14282.39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105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105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105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106</v>
      </c>
      <c r="H145" s="40">
        <v>116</v>
      </c>
      <c r="I145" s="52">
        <f t="shared" ref="I145:L146" si="15">I146</f>
        <v>7700</v>
      </c>
      <c r="J145" s="101">
        <f t="shared" si="15"/>
        <v>1600</v>
      </c>
      <c r="K145" s="52">
        <f t="shared" si="15"/>
        <v>1616.44</v>
      </c>
      <c r="L145" s="51">
        <f t="shared" si="15"/>
        <v>1616.44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106</v>
      </c>
      <c r="H146" s="40">
        <v>117</v>
      </c>
      <c r="I146" s="83">
        <f t="shared" si="15"/>
        <v>7700</v>
      </c>
      <c r="J146" s="125">
        <f t="shared" si="15"/>
        <v>1600</v>
      </c>
      <c r="K146" s="83">
        <f t="shared" si="15"/>
        <v>1616.44</v>
      </c>
      <c r="L146" s="82">
        <f t="shared" si="15"/>
        <v>1616.44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106</v>
      </c>
      <c r="H147" s="40">
        <v>118</v>
      </c>
      <c r="I147" s="52">
        <f>SUM(I148:I149)</f>
        <v>7700</v>
      </c>
      <c r="J147" s="101">
        <f>SUM(J148:J149)</f>
        <v>1600</v>
      </c>
      <c r="K147" s="52">
        <f>SUM(K148:K149)</f>
        <v>1616.44</v>
      </c>
      <c r="L147" s="51">
        <f>SUM(L148:L149)</f>
        <v>1616.44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107</v>
      </c>
      <c r="H148" s="40">
        <v>119</v>
      </c>
      <c r="I148" s="126">
        <v>7700</v>
      </c>
      <c r="J148" s="126">
        <v>1600</v>
      </c>
      <c r="K148" s="126">
        <v>1616.44</v>
      </c>
      <c r="L148" s="126">
        <v>1616.44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108</v>
      </c>
      <c r="H149" s="40">
        <v>120</v>
      </c>
      <c r="I149" s="71"/>
      <c r="J149" s="72"/>
      <c r="K149" s="72"/>
      <c r="L149" s="72"/>
    </row>
    <row r="150" spans="1:12" ht="15" hidden="1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109</v>
      </c>
      <c r="H150" s="40">
        <v>121</v>
      </c>
      <c r="I150" s="76">
        <f>I151</f>
        <v>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hidden="1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109</v>
      </c>
      <c r="H151" s="40">
        <v>122</v>
      </c>
      <c r="I151" s="76">
        <f>I152+I157</f>
        <v>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110</v>
      </c>
      <c r="H152" s="40">
        <v>123</v>
      </c>
      <c r="I152" s="52">
        <f>I153</f>
        <v>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hidden="1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110</v>
      </c>
      <c r="H153" s="40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111</v>
      </c>
      <c r="H154" s="40">
        <v>125</v>
      </c>
      <c r="I154" s="71"/>
      <c r="J154" s="71"/>
      <c r="K154" s="71"/>
      <c r="L154" s="71"/>
    </row>
    <row r="155" spans="1:12" ht="15.75" hidden="1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112</v>
      </c>
      <c r="H155" s="40">
        <v>126</v>
      </c>
      <c r="I155" s="134"/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113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114</v>
      </c>
      <c r="H157" s="40">
        <v>128</v>
      </c>
      <c r="I157" s="52">
        <f t="shared" ref="I157:L158" si="16">I158</f>
        <v>0</v>
      </c>
      <c r="J157" s="101">
        <f t="shared" si="16"/>
        <v>0</v>
      </c>
      <c r="K157" s="52">
        <f t="shared" si="16"/>
        <v>0</v>
      </c>
      <c r="L157" s="51">
        <f t="shared" si="16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114</v>
      </c>
      <c r="H158" s="40">
        <v>129</v>
      </c>
      <c r="I158" s="52">
        <f t="shared" si="16"/>
        <v>0</v>
      </c>
      <c r="J158" s="101">
        <f t="shared" si="16"/>
        <v>0</v>
      </c>
      <c r="K158" s="52">
        <f t="shared" si="16"/>
        <v>0</v>
      </c>
      <c r="L158" s="51">
        <f t="shared" si="16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114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115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116</v>
      </c>
      <c r="H161" s="40">
        <v>132</v>
      </c>
      <c r="I161" s="52">
        <f t="shared" ref="I161:L163" si="17">I162</f>
        <v>0</v>
      </c>
      <c r="J161" s="101">
        <f t="shared" si="17"/>
        <v>0</v>
      </c>
      <c r="K161" s="52">
        <f t="shared" si="17"/>
        <v>0</v>
      </c>
      <c r="L161" s="51">
        <f t="shared" si="17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117</v>
      </c>
      <c r="H162" s="40">
        <v>133</v>
      </c>
      <c r="I162" s="76">
        <f t="shared" si="17"/>
        <v>0</v>
      </c>
      <c r="J162" s="103">
        <f t="shared" si="17"/>
        <v>0</v>
      </c>
      <c r="K162" s="76">
        <f t="shared" si="17"/>
        <v>0</v>
      </c>
      <c r="L162" s="75">
        <f t="shared" si="17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117</v>
      </c>
      <c r="H163" s="40">
        <v>134</v>
      </c>
      <c r="I163" s="52">
        <f t="shared" si="17"/>
        <v>0</v>
      </c>
      <c r="J163" s="101">
        <f t="shared" si="17"/>
        <v>0</v>
      </c>
      <c r="K163" s="52">
        <f t="shared" si="17"/>
        <v>0</v>
      </c>
      <c r="L163" s="51">
        <f t="shared" si="17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117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118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119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120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121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122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123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124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125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126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127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128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129</v>
      </c>
      <c r="H176" s="40">
        <v>147</v>
      </c>
      <c r="I176" s="51">
        <f>SUM(I177+I230+I295)</f>
        <v>3600</v>
      </c>
      <c r="J176" s="101">
        <f>SUM(J177+J230+J295)</f>
        <v>0</v>
      </c>
      <c r="K176" s="52">
        <f>SUM(K177+K230+K295)</f>
        <v>0</v>
      </c>
      <c r="L176" s="51">
        <f>SUM(L177+L230+L295)</f>
        <v>0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130</v>
      </c>
      <c r="H177" s="40">
        <v>148</v>
      </c>
      <c r="I177" s="51">
        <f>SUM(I178+I201+I208+I220+I224)</f>
        <v>3600</v>
      </c>
      <c r="J177" s="75">
        <f>SUM(J178+J201+J208+J220+J224)</f>
        <v>0</v>
      </c>
      <c r="K177" s="75">
        <f>SUM(K178+K201+K208+K220+K224)</f>
        <v>0</v>
      </c>
      <c r="L177" s="75">
        <f>SUM(L178+L201+L208+L220+L224)</f>
        <v>0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131</v>
      </c>
      <c r="H178" s="40">
        <v>149</v>
      </c>
      <c r="I178" s="75">
        <f>SUM(I179+I182+I187+I193+I198)</f>
        <v>3600</v>
      </c>
      <c r="J178" s="101">
        <f>SUM(J179+J182+J187+J193+J198)</f>
        <v>0</v>
      </c>
      <c r="K178" s="52">
        <f>SUM(K179+K182+K187+K193+K198)</f>
        <v>0</v>
      </c>
      <c r="L178" s="51">
        <f>SUM(L179+L182+L187+L193+L198)</f>
        <v>0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132</v>
      </c>
      <c r="H179" s="40">
        <v>150</v>
      </c>
      <c r="I179" s="51">
        <f t="shared" ref="I179:L180" si="18">I180</f>
        <v>0</v>
      </c>
      <c r="J179" s="103">
        <f t="shared" si="18"/>
        <v>0</v>
      </c>
      <c r="K179" s="76">
        <f t="shared" si="18"/>
        <v>0</v>
      </c>
      <c r="L179" s="75">
        <f t="shared" si="18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133</v>
      </c>
      <c r="H180" s="40">
        <v>151</v>
      </c>
      <c r="I180" s="75">
        <f t="shared" si="18"/>
        <v>0</v>
      </c>
      <c r="J180" s="51">
        <f t="shared" si="18"/>
        <v>0</v>
      </c>
      <c r="K180" s="51">
        <f t="shared" si="18"/>
        <v>0</v>
      </c>
      <c r="L180" s="51">
        <f t="shared" si="18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133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134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134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135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136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137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138</v>
      </c>
      <c r="H187" s="40">
        <v>158</v>
      </c>
      <c r="I187" s="51">
        <f>I188</f>
        <v>3600</v>
      </c>
      <c r="J187" s="101">
        <f>J188</f>
        <v>0</v>
      </c>
      <c r="K187" s="52">
        <f>K188</f>
        <v>0</v>
      </c>
      <c r="L187" s="51">
        <f>L188</f>
        <v>0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138</v>
      </c>
      <c r="H188" s="40">
        <v>159</v>
      </c>
      <c r="I188" s="51">
        <f>SUM(I189:I192)</f>
        <v>3600</v>
      </c>
      <c r="J188" s="51">
        <f>SUM(J189:J192)</f>
        <v>0</v>
      </c>
      <c r="K188" s="51">
        <f>SUM(K189:K192)</f>
        <v>0</v>
      </c>
      <c r="L188" s="51">
        <f>SUM(L189:L192)</f>
        <v>0</v>
      </c>
    </row>
    <row r="189" spans="1:12" ht="13.5" hidden="1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139</v>
      </c>
      <c r="H189" s="40">
        <v>160</v>
      </c>
      <c r="I189" s="72"/>
      <c r="J189" s="72"/>
      <c r="K189" s="72"/>
      <c r="L189" s="138"/>
    </row>
    <row r="190" spans="1:12" ht="15.75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140</v>
      </c>
      <c r="H190" s="40">
        <v>161</v>
      </c>
      <c r="I190" s="70">
        <v>3600</v>
      </c>
      <c r="J190" s="72"/>
      <c r="K190" s="72"/>
      <c r="L190" s="72"/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141</v>
      </c>
      <c r="H191" s="40">
        <v>162</v>
      </c>
      <c r="I191" s="70"/>
      <c r="J191" s="72"/>
      <c r="K191" s="72"/>
      <c r="L191" s="72"/>
    </row>
    <row r="192" spans="1:12" ht="15.75" hidden="1" customHeight="1" x14ac:dyDescent="0.25">
      <c r="A192" s="61">
        <v>3</v>
      </c>
      <c r="B192" s="62">
        <v>1</v>
      </c>
      <c r="C192" s="62">
        <v>1</v>
      </c>
      <c r="D192" s="62">
        <v>3</v>
      </c>
      <c r="E192" s="62">
        <v>1</v>
      </c>
      <c r="F192" s="69">
        <v>4</v>
      </c>
      <c r="G192" s="105" t="s">
        <v>142</v>
      </c>
      <c r="H192" s="40">
        <v>163</v>
      </c>
      <c r="I192" s="70"/>
      <c r="J192" s="72"/>
      <c r="K192" s="72"/>
      <c r="L192" s="72"/>
    </row>
    <row r="193" spans="1:12" ht="18" hidden="1" customHeight="1" x14ac:dyDescent="0.25">
      <c r="A193" s="78">
        <v>3</v>
      </c>
      <c r="B193" s="79">
        <v>1</v>
      </c>
      <c r="C193" s="79">
        <v>1</v>
      </c>
      <c r="D193" s="79">
        <v>4</v>
      </c>
      <c r="E193" s="127"/>
      <c r="F193" s="81"/>
      <c r="G193" s="114" t="s">
        <v>143</v>
      </c>
      <c r="H193" s="40">
        <v>164</v>
      </c>
      <c r="I193" s="51">
        <f>I194</f>
        <v>0</v>
      </c>
      <c r="J193" s="104">
        <f>J194</f>
        <v>0</v>
      </c>
      <c r="K193" s="59">
        <f>K194</f>
        <v>0</v>
      </c>
      <c r="L193" s="60">
        <f>L194</f>
        <v>0</v>
      </c>
    </row>
    <row r="194" spans="1:12" ht="13.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5"/>
      <c r="G194" s="114" t="s">
        <v>143</v>
      </c>
      <c r="H194" s="40">
        <v>165</v>
      </c>
      <c r="I194" s="75">
        <f>SUM(I195:I197)</f>
        <v>0</v>
      </c>
      <c r="J194" s="101">
        <f>SUM(J195:J197)</f>
        <v>0</v>
      </c>
      <c r="K194" s="52">
        <f>SUM(K195:K197)</f>
        <v>0</v>
      </c>
      <c r="L194" s="51">
        <f>SUM(L195:L197)</f>
        <v>0</v>
      </c>
    </row>
    <row r="195" spans="1:12" ht="17.25" hidden="1" customHeight="1" x14ac:dyDescent="0.25">
      <c r="A195" s="61">
        <v>3</v>
      </c>
      <c r="B195" s="62">
        <v>1</v>
      </c>
      <c r="C195" s="62">
        <v>1</v>
      </c>
      <c r="D195" s="62">
        <v>4</v>
      </c>
      <c r="E195" s="62">
        <v>1</v>
      </c>
      <c r="F195" s="69">
        <v>1</v>
      </c>
      <c r="G195" s="63" t="s">
        <v>144</v>
      </c>
      <c r="H195" s="40">
        <v>166</v>
      </c>
      <c r="I195" s="72"/>
      <c r="J195" s="72"/>
      <c r="K195" s="72"/>
      <c r="L195" s="138"/>
    </row>
    <row r="196" spans="1:12" ht="25.5" hidden="1" customHeight="1" x14ac:dyDescent="0.25">
      <c r="A196" s="86">
        <v>3</v>
      </c>
      <c r="B196" s="87">
        <v>1</v>
      </c>
      <c r="C196" s="87">
        <v>1</v>
      </c>
      <c r="D196" s="87">
        <v>4</v>
      </c>
      <c r="E196" s="87">
        <v>1</v>
      </c>
      <c r="F196" s="89">
        <v>2</v>
      </c>
      <c r="G196" s="55" t="s">
        <v>145</v>
      </c>
      <c r="H196" s="40">
        <v>167</v>
      </c>
      <c r="I196" s="70"/>
      <c r="J196" s="70"/>
      <c r="K196" s="70"/>
      <c r="L196" s="72"/>
    </row>
    <row r="197" spans="1:12" ht="14.25" hidden="1" customHeight="1" x14ac:dyDescent="0.25">
      <c r="A197" s="61">
        <v>3</v>
      </c>
      <c r="B197" s="62">
        <v>1</v>
      </c>
      <c r="C197" s="62">
        <v>1</v>
      </c>
      <c r="D197" s="62">
        <v>4</v>
      </c>
      <c r="E197" s="62">
        <v>1</v>
      </c>
      <c r="F197" s="69">
        <v>3</v>
      </c>
      <c r="G197" s="63" t="s">
        <v>146</v>
      </c>
      <c r="H197" s="40">
        <v>168</v>
      </c>
      <c r="I197" s="70"/>
      <c r="J197" s="70"/>
      <c r="K197" s="70"/>
      <c r="L197" s="72"/>
    </row>
    <row r="198" spans="1:12" ht="25.5" hidden="1" customHeight="1" x14ac:dyDescent="0.25">
      <c r="A198" s="61">
        <v>3</v>
      </c>
      <c r="B198" s="62">
        <v>1</v>
      </c>
      <c r="C198" s="62">
        <v>1</v>
      </c>
      <c r="D198" s="62">
        <v>5</v>
      </c>
      <c r="E198" s="100"/>
      <c r="F198" s="65"/>
      <c r="G198" s="63" t="s">
        <v>147</v>
      </c>
      <c r="H198" s="40">
        <v>169</v>
      </c>
      <c r="I198" s="51">
        <f t="shared" ref="I198:L199" si="19">I199</f>
        <v>0</v>
      </c>
      <c r="J198" s="101">
        <f t="shared" si="19"/>
        <v>0</v>
      </c>
      <c r="K198" s="52">
        <f t="shared" si="19"/>
        <v>0</v>
      </c>
      <c r="L198" s="51">
        <f t="shared" si="19"/>
        <v>0</v>
      </c>
    </row>
    <row r="199" spans="1:12" ht="26.25" hidden="1" customHeight="1" x14ac:dyDescent="0.25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3" t="s">
        <v>147</v>
      </c>
      <c r="H199" s="40">
        <v>170</v>
      </c>
      <c r="I199" s="52">
        <f t="shared" si="19"/>
        <v>0</v>
      </c>
      <c r="J199" s="52">
        <f t="shared" si="19"/>
        <v>0</v>
      </c>
      <c r="K199" s="52">
        <f t="shared" si="19"/>
        <v>0</v>
      </c>
      <c r="L199" s="52">
        <f t="shared" si="19"/>
        <v>0</v>
      </c>
    </row>
    <row r="200" spans="1:12" ht="27" hidden="1" customHeight="1" x14ac:dyDescent="0.25">
      <c r="A200" s="61">
        <v>3</v>
      </c>
      <c r="B200" s="62">
        <v>1</v>
      </c>
      <c r="C200" s="62">
        <v>1</v>
      </c>
      <c r="D200" s="62">
        <v>5</v>
      </c>
      <c r="E200" s="62">
        <v>1</v>
      </c>
      <c r="F200" s="69">
        <v>1</v>
      </c>
      <c r="G200" s="63" t="s">
        <v>147</v>
      </c>
      <c r="H200" s="40">
        <v>171</v>
      </c>
      <c r="I200" s="70"/>
      <c r="J200" s="72"/>
      <c r="K200" s="72"/>
      <c r="L200" s="72"/>
    </row>
    <row r="201" spans="1:12" ht="26.25" hidden="1" customHeight="1" x14ac:dyDescent="0.25">
      <c r="A201" s="78">
        <v>3</v>
      </c>
      <c r="B201" s="79">
        <v>1</v>
      </c>
      <c r="C201" s="79">
        <v>2</v>
      </c>
      <c r="D201" s="127"/>
      <c r="E201" s="127"/>
      <c r="F201" s="81"/>
      <c r="G201" s="114" t="s">
        <v>148</v>
      </c>
      <c r="H201" s="40">
        <v>172</v>
      </c>
      <c r="I201" s="51">
        <f t="shared" ref="I201:L202" si="20">I202</f>
        <v>0</v>
      </c>
      <c r="J201" s="104">
        <f t="shared" si="20"/>
        <v>0</v>
      </c>
      <c r="K201" s="59">
        <f t="shared" si="20"/>
        <v>0</v>
      </c>
      <c r="L201" s="60">
        <f t="shared" si="20"/>
        <v>0</v>
      </c>
    </row>
    <row r="202" spans="1:12" ht="25.5" hidden="1" customHeight="1" x14ac:dyDescent="0.25">
      <c r="A202" s="61">
        <v>3</v>
      </c>
      <c r="B202" s="62">
        <v>1</v>
      </c>
      <c r="C202" s="62">
        <v>2</v>
      </c>
      <c r="D202" s="62">
        <v>1</v>
      </c>
      <c r="E202" s="100"/>
      <c r="F202" s="65"/>
      <c r="G202" s="114" t="s">
        <v>148</v>
      </c>
      <c r="H202" s="40">
        <v>173</v>
      </c>
      <c r="I202" s="75">
        <f t="shared" si="20"/>
        <v>0</v>
      </c>
      <c r="J202" s="101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6.25" hidden="1" customHeight="1" x14ac:dyDescent="0.25">
      <c r="A203" s="86">
        <v>3</v>
      </c>
      <c r="B203" s="87">
        <v>1</v>
      </c>
      <c r="C203" s="87">
        <v>2</v>
      </c>
      <c r="D203" s="87">
        <v>1</v>
      </c>
      <c r="E203" s="87">
        <v>1</v>
      </c>
      <c r="F203" s="57"/>
      <c r="G203" s="114" t="s">
        <v>148</v>
      </c>
      <c r="H203" s="40">
        <v>174</v>
      </c>
      <c r="I203" s="51">
        <f>SUM(I204:I207)</f>
        <v>0</v>
      </c>
      <c r="J203" s="103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x14ac:dyDescent="0.25">
      <c r="A204" s="61">
        <v>3</v>
      </c>
      <c r="B204" s="62">
        <v>1</v>
      </c>
      <c r="C204" s="62">
        <v>2</v>
      </c>
      <c r="D204" s="62">
        <v>1</v>
      </c>
      <c r="E204" s="62">
        <v>1</v>
      </c>
      <c r="F204" s="69">
        <v>2</v>
      </c>
      <c r="G204" s="63" t="s">
        <v>149</v>
      </c>
      <c r="H204" s="40">
        <v>175</v>
      </c>
      <c r="I204" s="72"/>
      <c r="J204" s="72"/>
      <c r="K204" s="72"/>
      <c r="L204" s="72"/>
    </row>
    <row r="205" spans="1:12" ht="14.2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3</v>
      </c>
      <c r="G205" s="63" t="s">
        <v>150</v>
      </c>
      <c r="H205" s="40">
        <v>176</v>
      </c>
      <c r="I205" s="72"/>
      <c r="J205" s="72"/>
      <c r="K205" s="72"/>
      <c r="L205" s="72"/>
    </row>
    <row r="206" spans="1:12" ht="18.75" hidden="1" customHeight="1" x14ac:dyDescent="0.25">
      <c r="A206" s="61">
        <v>3</v>
      </c>
      <c r="B206" s="62">
        <v>1</v>
      </c>
      <c r="C206" s="62">
        <v>2</v>
      </c>
      <c r="D206" s="61">
        <v>1</v>
      </c>
      <c r="E206" s="62">
        <v>1</v>
      </c>
      <c r="F206" s="69">
        <v>4</v>
      </c>
      <c r="G206" s="63" t="s">
        <v>151</v>
      </c>
      <c r="H206" s="40">
        <v>177</v>
      </c>
      <c r="I206" s="72"/>
      <c r="J206" s="72"/>
      <c r="K206" s="72"/>
      <c r="L206" s="72"/>
    </row>
    <row r="207" spans="1:12" ht="17.25" hidden="1" customHeight="1" x14ac:dyDescent="0.25">
      <c r="A207" s="78">
        <v>3</v>
      </c>
      <c r="B207" s="91">
        <v>1</v>
      </c>
      <c r="C207" s="91">
        <v>2</v>
      </c>
      <c r="D207" s="90">
        <v>1</v>
      </c>
      <c r="E207" s="91">
        <v>1</v>
      </c>
      <c r="F207" s="92">
        <v>5</v>
      </c>
      <c r="G207" s="93" t="s">
        <v>152</v>
      </c>
      <c r="H207" s="40">
        <v>178</v>
      </c>
      <c r="I207" s="72"/>
      <c r="J207" s="72"/>
      <c r="K207" s="72"/>
      <c r="L207" s="138"/>
    </row>
    <row r="208" spans="1:12" ht="15" hidden="1" customHeight="1" x14ac:dyDescent="0.25">
      <c r="A208" s="61">
        <v>3</v>
      </c>
      <c r="B208" s="62">
        <v>1</v>
      </c>
      <c r="C208" s="62">
        <v>3</v>
      </c>
      <c r="D208" s="64"/>
      <c r="E208" s="100"/>
      <c r="F208" s="65"/>
      <c r="G208" s="63" t="s">
        <v>153</v>
      </c>
      <c r="H208" s="40">
        <v>179</v>
      </c>
      <c r="I208" s="51">
        <f>SUM(I209+I212)</f>
        <v>0</v>
      </c>
      <c r="J208" s="101">
        <f>SUM(J209+J212)</f>
        <v>0</v>
      </c>
      <c r="K208" s="52">
        <f>SUM(K209+K212)</f>
        <v>0</v>
      </c>
      <c r="L208" s="51">
        <f>SUM(L209+L212)</f>
        <v>0</v>
      </c>
    </row>
    <row r="209" spans="1:12" ht="27.75" hidden="1" customHeight="1" x14ac:dyDescent="0.25">
      <c r="A209" s="86">
        <v>3</v>
      </c>
      <c r="B209" s="87">
        <v>1</v>
      </c>
      <c r="C209" s="87">
        <v>3</v>
      </c>
      <c r="D209" s="86">
        <v>1</v>
      </c>
      <c r="E209" s="64"/>
      <c r="F209" s="57"/>
      <c r="G209" s="55" t="s">
        <v>154</v>
      </c>
      <c r="H209" s="40">
        <v>180</v>
      </c>
      <c r="I209" s="75">
        <f t="shared" ref="I209:L210" si="21">I210</f>
        <v>0</v>
      </c>
      <c r="J209" s="103">
        <f t="shared" si="21"/>
        <v>0</v>
      </c>
      <c r="K209" s="76">
        <f t="shared" si="21"/>
        <v>0</v>
      </c>
      <c r="L209" s="75">
        <f t="shared" si="21"/>
        <v>0</v>
      </c>
    </row>
    <row r="210" spans="1:12" ht="30.75" hidden="1" customHeight="1" x14ac:dyDescent="0.25">
      <c r="A210" s="61">
        <v>3</v>
      </c>
      <c r="B210" s="62">
        <v>1</v>
      </c>
      <c r="C210" s="62">
        <v>3</v>
      </c>
      <c r="D210" s="61">
        <v>1</v>
      </c>
      <c r="E210" s="61">
        <v>1</v>
      </c>
      <c r="F210" s="65"/>
      <c r="G210" s="55" t="s">
        <v>154</v>
      </c>
      <c r="H210" s="40">
        <v>181</v>
      </c>
      <c r="I210" s="51">
        <f t="shared" si="21"/>
        <v>0</v>
      </c>
      <c r="J210" s="101">
        <f t="shared" si="21"/>
        <v>0</v>
      </c>
      <c r="K210" s="52">
        <f t="shared" si="21"/>
        <v>0</v>
      </c>
      <c r="L210" s="51">
        <f t="shared" si="21"/>
        <v>0</v>
      </c>
    </row>
    <row r="211" spans="1:12" ht="27.75" hidden="1" customHeight="1" x14ac:dyDescent="0.25">
      <c r="A211" s="61">
        <v>3</v>
      </c>
      <c r="B211" s="68">
        <v>1</v>
      </c>
      <c r="C211" s="61">
        <v>3</v>
      </c>
      <c r="D211" s="62">
        <v>1</v>
      </c>
      <c r="E211" s="62">
        <v>1</v>
      </c>
      <c r="F211" s="69">
        <v>1</v>
      </c>
      <c r="G211" s="55" t="s">
        <v>154</v>
      </c>
      <c r="H211" s="40">
        <v>182</v>
      </c>
      <c r="I211" s="138"/>
      <c r="J211" s="138"/>
      <c r="K211" s="138"/>
      <c r="L211" s="138"/>
    </row>
    <row r="212" spans="1:12" ht="15" hidden="1" customHeight="1" x14ac:dyDescent="0.25">
      <c r="A212" s="61">
        <v>3</v>
      </c>
      <c r="B212" s="68">
        <v>1</v>
      </c>
      <c r="C212" s="61">
        <v>3</v>
      </c>
      <c r="D212" s="62">
        <v>2</v>
      </c>
      <c r="E212" s="100"/>
      <c r="F212" s="65"/>
      <c r="G212" s="63" t="s">
        <v>155</v>
      </c>
      <c r="H212" s="40">
        <v>183</v>
      </c>
      <c r="I212" s="51">
        <f>I213</f>
        <v>0</v>
      </c>
      <c r="J212" s="101">
        <f>J213</f>
        <v>0</v>
      </c>
      <c r="K212" s="52">
        <f>K213</f>
        <v>0</v>
      </c>
      <c r="L212" s="51">
        <f>L213</f>
        <v>0</v>
      </c>
    </row>
    <row r="213" spans="1:12" ht="15.75" hidden="1" customHeight="1" x14ac:dyDescent="0.25">
      <c r="A213" s="86">
        <v>3</v>
      </c>
      <c r="B213" s="88">
        <v>1</v>
      </c>
      <c r="C213" s="86">
        <v>3</v>
      </c>
      <c r="D213" s="87">
        <v>2</v>
      </c>
      <c r="E213" s="87">
        <v>1</v>
      </c>
      <c r="F213" s="57"/>
      <c r="G213" s="63" t="s">
        <v>155</v>
      </c>
      <c r="H213" s="4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</row>
    <row r="214" spans="1:12" ht="1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1</v>
      </c>
      <c r="G214" s="63" t="s">
        <v>156</v>
      </c>
      <c r="H214" s="40">
        <v>185</v>
      </c>
      <c r="I214" s="72"/>
      <c r="J214" s="72"/>
      <c r="K214" s="72"/>
      <c r="L214" s="138"/>
    </row>
    <row r="215" spans="1:12" ht="26.2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2</v>
      </c>
      <c r="G215" s="63" t="s">
        <v>157</v>
      </c>
      <c r="H215" s="40">
        <v>186</v>
      </c>
      <c r="I215" s="72"/>
      <c r="J215" s="72"/>
      <c r="K215" s="72"/>
      <c r="L215" s="72"/>
    </row>
    <row r="216" spans="1:12" ht="16.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3</v>
      </c>
      <c r="G216" s="63" t="s">
        <v>158</v>
      </c>
      <c r="H216" s="40">
        <v>187</v>
      </c>
      <c r="I216" s="72"/>
      <c r="J216" s="72"/>
      <c r="K216" s="72"/>
      <c r="L216" s="72"/>
    </row>
    <row r="217" spans="1:12" ht="27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4</v>
      </c>
      <c r="G217" s="63" t="s">
        <v>159</v>
      </c>
      <c r="H217" s="40">
        <v>188</v>
      </c>
      <c r="I217" s="72"/>
      <c r="J217" s="72"/>
      <c r="K217" s="72"/>
      <c r="L217" s="138"/>
    </row>
    <row r="218" spans="1:12" ht="15.7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5</v>
      </c>
      <c r="G218" s="55" t="s">
        <v>160</v>
      </c>
      <c r="H218" s="40">
        <v>189</v>
      </c>
      <c r="I218" s="72"/>
      <c r="J218" s="72"/>
      <c r="K218" s="72"/>
      <c r="L218" s="72"/>
    </row>
    <row r="219" spans="1:12" ht="13.5" hidden="1" customHeight="1" x14ac:dyDescent="0.25">
      <c r="A219" s="61">
        <v>3</v>
      </c>
      <c r="B219" s="68">
        <v>1</v>
      </c>
      <c r="C219" s="61">
        <v>3</v>
      </c>
      <c r="D219" s="62">
        <v>2</v>
      </c>
      <c r="E219" s="62">
        <v>1</v>
      </c>
      <c r="F219" s="69">
        <v>6</v>
      </c>
      <c r="G219" s="55" t="s">
        <v>155</v>
      </c>
      <c r="H219" s="40">
        <v>190</v>
      </c>
      <c r="I219" s="72"/>
      <c r="J219" s="72"/>
      <c r="K219" s="72"/>
      <c r="L219" s="138"/>
    </row>
    <row r="220" spans="1:12" ht="27" hidden="1" customHeight="1" x14ac:dyDescent="0.25">
      <c r="A220" s="86">
        <v>3</v>
      </c>
      <c r="B220" s="87">
        <v>1</v>
      </c>
      <c r="C220" s="87">
        <v>4</v>
      </c>
      <c r="D220" s="54"/>
      <c r="E220" s="54"/>
      <c r="F220" s="57"/>
      <c r="G220" s="55" t="s">
        <v>161</v>
      </c>
      <c r="H220" s="40">
        <v>191</v>
      </c>
      <c r="I220" s="75">
        <f t="shared" ref="I220:L222" si="22">I221</f>
        <v>0</v>
      </c>
      <c r="J220" s="103">
        <f t="shared" si="22"/>
        <v>0</v>
      </c>
      <c r="K220" s="76">
        <f t="shared" si="22"/>
        <v>0</v>
      </c>
      <c r="L220" s="76">
        <f t="shared" si="22"/>
        <v>0</v>
      </c>
    </row>
    <row r="221" spans="1:12" ht="27" hidden="1" customHeight="1" x14ac:dyDescent="0.25">
      <c r="A221" s="78">
        <v>3</v>
      </c>
      <c r="B221" s="91">
        <v>1</v>
      </c>
      <c r="C221" s="91">
        <v>4</v>
      </c>
      <c r="D221" s="91">
        <v>1</v>
      </c>
      <c r="E221" s="129"/>
      <c r="F221" s="130"/>
      <c r="G221" s="55" t="s">
        <v>161</v>
      </c>
      <c r="H221" s="40">
        <v>192</v>
      </c>
      <c r="I221" s="82">
        <f t="shared" si="22"/>
        <v>0</v>
      </c>
      <c r="J221" s="125">
        <f t="shared" si="22"/>
        <v>0</v>
      </c>
      <c r="K221" s="83">
        <f t="shared" si="22"/>
        <v>0</v>
      </c>
      <c r="L221" s="83">
        <f t="shared" si="22"/>
        <v>0</v>
      </c>
    </row>
    <row r="222" spans="1:12" ht="27.75" hidden="1" customHeight="1" x14ac:dyDescent="0.25">
      <c r="A222" s="61">
        <v>3</v>
      </c>
      <c r="B222" s="62">
        <v>1</v>
      </c>
      <c r="C222" s="62">
        <v>4</v>
      </c>
      <c r="D222" s="62">
        <v>1</v>
      </c>
      <c r="E222" s="62">
        <v>1</v>
      </c>
      <c r="F222" s="65"/>
      <c r="G222" s="55" t="s">
        <v>162</v>
      </c>
      <c r="H222" s="40">
        <v>193</v>
      </c>
      <c r="I222" s="51">
        <f t="shared" si="22"/>
        <v>0</v>
      </c>
      <c r="J222" s="101">
        <f t="shared" si="22"/>
        <v>0</v>
      </c>
      <c r="K222" s="52">
        <f t="shared" si="22"/>
        <v>0</v>
      </c>
      <c r="L222" s="52">
        <f t="shared" si="22"/>
        <v>0</v>
      </c>
    </row>
    <row r="223" spans="1:12" ht="27" hidden="1" customHeight="1" x14ac:dyDescent="0.25">
      <c r="A223" s="67">
        <v>3</v>
      </c>
      <c r="B223" s="61">
        <v>1</v>
      </c>
      <c r="C223" s="62">
        <v>4</v>
      </c>
      <c r="D223" s="62">
        <v>1</v>
      </c>
      <c r="E223" s="62">
        <v>1</v>
      </c>
      <c r="F223" s="69">
        <v>1</v>
      </c>
      <c r="G223" s="55" t="s">
        <v>162</v>
      </c>
      <c r="H223" s="40">
        <v>194</v>
      </c>
      <c r="I223" s="72"/>
      <c r="J223" s="72"/>
      <c r="K223" s="72"/>
      <c r="L223" s="72"/>
    </row>
    <row r="224" spans="1:12" ht="26.25" hidden="1" customHeight="1" x14ac:dyDescent="0.25">
      <c r="A224" s="67">
        <v>3</v>
      </c>
      <c r="B224" s="62">
        <v>1</v>
      </c>
      <c r="C224" s="62">
        <v>5</v>
      </c>
      <c r="D224" s="100"/>
      <c r="E224" s="100"/>
      <c r="F224" s="65"/>
      <c r="G224" s="63" t="s">
        <v>163</v>
      </c>
      <c r="H224" s="40">
        <v>195</v>
      </c>
      <c r="I224" s="51">
        <f t="shared" ref="I224:L225" si="23">I225</f>
        <v>0</v>
      </c>
      <c r="J224" s="51">
        <f t="shared" si="23"/>
        <v>0</v>
      </c>
      <c r="K224" s="51">
        <f t="shared" si="23"/>
        <v>0</v>
      </c>
      <c r="L224" s="51">
        <f t="shared" si="23"/>
        <v>0</v>
      </c>
    </row>
    <row r="225" spans="1:12" ht="30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100"/>
      <c r="F225" s="65"/>
      <c r="G225" s="63" t="s">
        <v>163</v>
      </c>
      <c r="H225" s="40">
        <v>196</v>
      </c>
      <c r="I225" s="51">
        <f t="shared" si="23"/>
        <v>0</v>
      </c>
      <c r="J225" s="51">
        <f t="shared" si="23"/>
        <v>0</v>
      </c>
      <c r="K225" s="51">
        <f t="shared" si="23"/>
        <v>0</v>
      </c>
      <c r="L225" s="51">
        <f t="shared" si="23"/>
        <v>0</v>
      </c>
    </row>
    <row r="226" spans="1:12" ht="27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5"/>
      <c r="G226" s="63" t="s">
        <v>163</v>
      </c>
      <c r="H226" s="4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21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1</v>
      </c>
      <c r="G227" s="140" t="s">
        <v>164</v>
      </c>
      <c r="H227" s="40">
        <v>198</v>
      </c>
      <c r="I227" s="72"/>
      <c r="J227" s="72"/>
      <c r="K227" s="72"/>
      <c r="L227" s="72"/>
    </row>
    <row r="228" spans="1:12" ht="25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2</v>
      </c>
      <c r="G228" s="140" t="s">
        <v>165</v>
      </c>
      <c r="H228" s="40">
        <v>199</v>
      </c>
      <c r="I228" s="72"/>
      <c r="J228" s="72"/>
      <c r="K228" s="72"/>
      <c r="L228" s="72"/>
    </row>
    <row r="229" spans="1:12" ht="28.5" hidden="1" customHeight="1" x14ac:dyDescent="0.25">
      <c r="A229" s="67">
        <v>3</v>
      </c>
      <c r="B229" s="62">
        <v>1</v>
      </c>
      <c r="C229" s="62">
        <v>5</v>
      </c>
      <c r="D229" s="62">
        <v>1</v>
      </c>
      <c r="E229" s="62">
        <v>1</v>
      </c>
      <c r="F229" s="69">
        <v>3</v>
      </c>
      <c r="G229" s="140" t="s">
        <v>166</v>
      </c>
      <c r="H229" s="40">
        <v>200</v>
      </c>
      <c r="I229" s="72"/>
      <c r="J229" s="72"/>
      <c r="K229" s="72"/>
      <c r="L229" s="72"/>
    </row>
    <row r="230" spans="1:12" s="2" customFormat="1" ht="41.25" hidden="1" customHeight="1" x14ac:dyDescent="0.2">
      <c r="A230" s="46">
        <v>3</v>
      </c>
      <c r="B230" s="107">
        <v>2</v>
      </c>
      <c r="C230" s="48"/>
      <c r="D230" s="48"/>
      <c r="E230" s="48"/>
      <c r="F230" s="50"/>
      <c r="G230" s="49" t="s">
        <v>167</v>
      </c>
      <c r="H230" s="40">
        <v>201</v>
      </c>
      <c r="I230" s="51">
        <f>SUM(I231+I263)</f>
        <v>0</v>
      </c>
      <c r="J230" s="101">
        <f>SUM(J231+J263)</f>
        <v>0</v>
      </c>
      <c r="K230" s="52">
        <f>SUM(K231+K263)</f>
        <v>0</v>
      </c>
      <c r="L230" s="52">
        <f>SUM(L231+L263)</f>
        <v>0</v>
      </c>
    </row>
    <row r="231" spans="1:12" ht="26.25" hidden="1" customHeight="1" x14ac:dyDescent="0.25">
      <c r="A231" s="78">
        <v>3</v>
      </c>
      <c r="B231" s="90">
        <v>2</v>
      </c>
      <c r="C231" s="91">
        <v>1</v>
      </c>
      <c r="D231" s="129"/>
      <c r="E231" s="129"/>
      <c r="F231" s="130"/>
      <c r="G231" s="93" t="s">
        <v>168</v>
      </c>
      <c r="H231" s="40">
        <v>202</v>
      </c>
      <c r="I231" s="82">
        <f>SUM(I232+I241+I245+I249+I253+I256+I259)</f>
        <v>0</v>
      </c>
      <c r="J231" s="125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x14ac:dyDescent="0.25">
      <c r="A232" s="61">
        <v>3</v>
      </c>
      <c r="B232" s="62">
        <v>2</v>
      </c>
      <c r="C232" s="62">
        <v>1</v>
      </c>
      <c r="D232" s="62">
        <v>1</v>
      </c>
      <c r="E232" s="100"/>
      <c r="F232" s="65"/>
      <c r="G232" s="63" t="s">
        <v>169</v>
      </c>
      <c r="H232" s="40">
        <v>203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x14ac:dyDescent="0.25">
      <c r="A233" s="61">
        <v>3</v>
      </c>
      <c r="B233" s="61">
        <v>2</v>
      </c>
      <c r="C233" s="62">
        <v>1</v>
      </c>
      <c r="D233" s="62">
        <v>1</v>
      </c>
      <c r="E233" s="62">
        <v>1</v>
      </c>
      <c r="F233" s="65"/>
      <c r="G233" s="63" t="s">
        <v>170</v>
      </c>
      <c r="H233" s="40">
        <v>204</v>
      </c>
      <c r="I233" s="51">
        <f>SUM(I234:I234)</f>
        <v>0</v>
      </c>
      <c r="J233" s="101">
        <f>SUM(J234:J234)</f>
        <v>0</v>
      </c>
      <c r="K233" s="52">
        <f>SUM(K234:K234)</f>
        <v>0</v>
      </c>
      <c r="L233" s="52">
        <f>SUM(L234:L234)</f>
        <v>0</v>
      </c>
    </row>
    <row r="234" spans="1:12" ht="14.25" hidden="1" customHeight="1" x14ac:dyDescent="0.25">
      <c r="A234" s="78">
        <v>3</v>
      </c>
      <c r="B234" s="78">
        <v>2</v>
      </c>
      <c r="C234" s="91">
        <v>1</v>
      </c>
      <c r="D234" s="91">
        <v>1</v>
      </c>
      <c r="E234" s="91">
        <v>1</v>
      </c>
      <c r="F234" s="92">
        <v>1</v>
      </c>
      <c r="G234" s="93" t="s">
        <v>170</v>
      </c>
      <c r="H234" s="40">
        <v>205</v>
      </c>
      <c r="I234" s="72"/>
      <c r="J234" s="72"/>
      <c r="K234" s="72"/>
      <c r="L234" s="72"/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130"/>
      <c r="G235" s="93" t="s">
        <v>171</v>
      </c>
      <c r="H235" s="4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1</v>
      </c>
      <c r="G236" s="93" t="s">
        <v>172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2</v>
      </c>
      <c r="F237" s="92">
        <v>2</v>
      </c>
      <c r="G237" s="93" t="s">
        <v>173</v>
      </c>
      <c r="H237" s="40">
        <v>208</v>
      </c>
      <c r="I237" s="72"/>
      <c r="J237" s="72"/>
      <c r="K237" s="72"/>
      <c r="L237" s="72"/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143"/>
      <c r="G238" s="93" t="s">
        <v>174</v>
      </c>
      <c r="H238" s="4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1</v>
      </c>
      <c r="G239" s="93" t="s">
        <v>175</v>
      </c>
      <c r="H239" s="40">
        <v>210</v>
      </c>
      <c r="I239" s="72"/>
      <c r="J239" s="72"/>
      <c r="K239" s="72"/>
      <c r="L239" s="72"/>
    </row>
    <row r="240" spans="1:12" ht="14.25" hidden="1" customHeight="1" x14ac:dyDescent="0.25">
      <c r="A240" s="78">
        <v>3</v>
      </c>
      <c r="B240" s="91">
        <v>2</v>
      </c>
      <c r="C240" s="91">
        <v>1</v>
      </c>
      <c r="D240" s="91">
        <v>1</v>
      </c>
      <c r="E240" s="91">
        <v>3</v>
      </c>
      <c r="F240" s="92">
        <v>2</v>
      </c>
      <c r="G240" s="93" t="s">
        <v>176</v>
      </c>
      <c r="H240" s="40">
        <v>211</v>
      </c>
      <c r="I240" s="72"/>
      <c r="J240" s="72"/>
      <c r="K240" s="72"/>
      <c r="L240" s="72"/>
    </row>
    <row r="241" spans="1:12" ht="27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100"/>
      <c r="F241" s="65"/>
      <c r="G241" s="63" t="s">
        <v>177</v>
      </c>
      <c r="H241" s="4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61">
        <v>3</v>
      </c>
      <c r="B242" s="62">
        <v>2</v>
      </c>
      <c r="C242" s="62">
        <v>1</v>
      </c>
      <c r="D242" s="62">
        <v>2</v>
      </c>
      <c r="E242" s="62">
        <v>1</v>
      </c>
      <c r="F242" s="65"/>
      <c r="G242" s="63" t="s">
        <v>177</v>
      </c>
      <c r="H242" s="40">
        <v>213</v>
      </c>
      <c r="I242" s="51">
        <f>SUM(I243:I244)</f>
        <v>0</v>
      </c>
      <c r="J242" s="101">
        <f>SUM(J243:J244)</f>
        <v>0</v>
      </c>
      <c r="K242" s="52">
        <f>SUM(K243:K244)</f>
        <v>0</v>
      </c>
      <c r="L242" s="52">
        <f>SUM(L243:L244)</f>
        <v>0</v>
      </c>
    </row>
    <row r="243" spans="1:12" ht="27" hidden="1" customHeight="1" x14ac:dyDescent="0.25">
      <c r="A243" s="78">
        <v>3</v>
      </c>
      <c r="B243" s="90">
        <v>2</v>
      </c>
      <c r="C243" s="91">
        <v>1</v>
      </c>
      <c r="D243" s="91">
        <v>2</v>
      </c>
      <c r="E243" s="91">
        <v>1</v>
      </c>
      <c r="F243" s="92">
        <v>1</v>
      </c>
      <c r="G243" s="93" t="s">
        <v>178</v>
      </c>
      <c r="H243" s="40">
        <v>214</v>
      </c>
      <c r="I243" s="72"/>
      <c r="J243" s="72"/>
      <c r="K243" s="72"/>
      <c r="L243" s="72"/>
    </row>
    <row r="244" spans="1:12" ht="25.5" hidden="1" customHeight="1" x14ac:dyDescent="0.25">
      <c r="A244" s="61">
        <v>3</v>
      </c>
      <c r="B244" s="62">
        <v>2</v>
      </c>
      <c r="C244" s="62">
        <v>1</v>
      </c>
      <c r="D244" s="62">
        <v>2</v>
      </c>
      <c r="E244" s="62">
        <v>1</v>
      </c>
      <c r="F244" s="69">
        <v>2</v>
      </c>
      <c r="G244" s="63" t="s">
        <v>179</v>
      </c>
      <c r="H244" s="40">
        <v>215</v>
      </c>
      <c r="I244" s="72"/>
      <c r="J244" s="72"/>
      <c r="K244" s="72"/>
      <c r="L244" s="72"/>
    </row>
    <row r="245" spans="1:12" ht="26.25" hidden="1" customHeight="1" x14ac:dyDescent="0.25">
      <c r="A245" s="86">
        <v>3</v>
      </c>
      <c r="B245" s="87">
        <v>2</v>
      </c>
      <c r="C245" s="87">
        <v>1</v>
      </c>
      <c r="D245" s="87">
        <v>3</v>
      </c>
      <c r="E245" s="54"/>
      <c r="F245" s="57"/>
      <c r="G245" s="55" t="s">
        <v>180</v>
      </c>
      <c r="H245" s="40">
        <v>216</v>
      </c>
      <c r="I245" s="75">
        <f>I246</f>
        <v>0</v>
      </c>
      <c r="J245" s="103">
        <f>J246</f>
        <v>0</v>
      </c>
      <c r="K245" s="76">
        <f>K246</f>
        <v>0</v>
      </c>
      <c r="L245" s="76">
        <f>L246</f>
        <v>0</v>
      </c>
    </row>
    <row r="246" spans="1:12" ht="29.25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5"/>
      <c r="G246" s="55" t="s">
        <v>180</v>
      </c>
      <c r="H246" s="4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30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1</v>
      </c>
      <c r="G247" s="63" t="s">
        <v>181</v>
      </c>
      <c r="H247" s="40">
        <v>218</v>
      </c>
      <c r="I247" s="72"/>
      <c r="J247" s="72"/>
      <c r="K247" s="72"/>
      <c r="L247" s="72"/>
    </row>
    <row r="248" spans="1:12" ht="27.75" hidden="1" customHeight="1" x14ac:dyDescent="0.25">
      <c r="A248" s="61">
        <v>3</v>
      </c>
      <c r="B248" s="62">
        <v>2</v>
      </c>
      <c r="C248" s="62">
        <v>1</v>
      </c>
      <c r="D248" s="62">
        <v>3</v>
      </c>
      <c r="E248" s="62">
        <v>1</v>
      </c>
      <c r="F248" s="69">
        <v>2</v>
      </c>
      <c r="G248" s="63" t="s">
        <v>182</v>
      </c>
      <c r="H248" s="40">
        <v>219</v>
      </c>
      <c r="I248" s="138"/>
      <c r="J248" s="134"/>
      <c r="K248" s="138"/>
      <c r="L248" s="138"/>
    </row>
    <row r="249" spans="1:12" ht="12" hidden="1" customHeight="1" x14ac:dyDescent="0.25">
      <c r="A249" s="61">
        <v>3</v>
      </c>
      <c r="B249" s="62">
        <v>2</v>
      </c>
      <c r="C249" s="62">
        <v>1</v>
      </c>
      <c r="D249" s="62">
        <v>4</v>
      </c>
      <c r="E249" s="100"/>
      <c r="F249" s="65"/>
      <c r="G249" s="63" t="s">
        <v>183</v>
      </c>
      <c r="H249" s="40">
        <v>220</v>
      </c>
      <c r="I249" s="51">
        <f>I250</f>
        <v>0</v>
      </c>
      <c r="J249" s="52">
        <f>J250</f>
        <v>0</v>
      </c>
      <c r="K249" s="51">
        <f>K250</f>
        <v>0</v>
      </c>
      <c r="L249" s="52">
        <f>L250</f>
        <v>0</v>
      </c>
    </row>
    <row r="250" spans="1:12" ht="14.25" hidden="1" customHeight="1" x14ac:dyDescent="0.25">
      <c r="A250" s="86">
        <v>3</v>
      </c>
      <c r="B250" s="87">
        <v>2</v>
      </c>
      <c r="C250" s="87">
        <v>1</v>
      </c>
      <c r="D250" s="87">
        <v>4</v>
      </c>
      <c r="E250" s="87">
        <v>1</v>
      </c>
      <c r="F250" s="57"/>
      <c r="G250" s="55" t="s">
        <v>183</v>
      </c>
      <c r="H250" s="40">
        <v>221</v>
      </c>
      <c r="I250" s="75">
        <f>SUM(I251:I252)</f>
        <v>0</v>
      </c>
      <c r="J250" s="103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1</v>
      </c>
      <c r="G251" s="63" t="s">
        <v>184</v>
      </c>
      <c r="H251" s="40">
        <v>222</v>
      </c>
      <c r="I251" s="72"/>
      <c r="J251" s="72"/>
      <c r="K251" s="72"/>
      <c r="L251" s="72"/>
    </row>
    <row r="252" spans="1:12" ht="18.75" hidden="1" customHeight="1" x14ac:dyDescent="0.25">
      <c r="A252" s="61">
        <v>3</v>
      </c>
      <c r="B252" s="62">
        <v>2</v>
      </c>
      <c r="C252" s="62">
        <v>1</v>
      </c>
      <c r="D252" s="62">
        <v>4</v>
      </c>
      <c r="E252" s="62">
        <v>1</v>
      </c>
      <c r="F252" s="69">
        <v>2</v>
      </c>
      <c r="G252" s="63" t="s">
        <v>185</v>
      </c>
      <c r="H252" s="40">
        <v>223</v>
      </c>
      <c r="I252" s="72"/>
      <c r="J252" s="72"/>
      <c r="K252" s="72"/>
      <c r="L252" s="72"/>
    </row>
    <row r="253" spans="1:12" ht="12.7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100"/>
      <c r="F253" s="65"/>
      <c r="G253" s="63" t="s">
        <v>186</v>
      </c>
      <c r="H253" s="40">
        <v>224</v>
      </c>
      <c r="I253" s="51">
        <f t="shared" ref="I253:L254" si="24">I254</f>
        <v>0</v>
      </c>
      <c r="J253" s="101">
        <f t="shared" si="24"/>
        <v>0</v>
      </c>
      <c r="K253" s="52">
        <f t="shared" si="24"/>
        <v>0</v>
      </c>
      <c r="L253" s="52">
        <f t="shared" si="24"/>
        <v>0</v>
      </c>
    </row>
    <row r="254" spans="1:12" ht="16.5" hidden="1" customHeight="1" x14ac:dyDescent="0.25">
      <c r="A254" s="61">
        <v>3</v>
      </c>
      <c r="B254" s="62">
        <v>2</v>
      </c>
      <c r="C254" s="62">
        <v>1</v>
      </c>
      <c r="D254" s="62">
        <v>5</v>
      </c>
      <c r="E254" s="62">
        <v>1</v>
      </c>
      <c r="F254" s="65"/>
      <c r="G254" s="63" t="s">
        <v>186</v>
      </c>
      <c r="H254" s="40">
        <v>225</v>
      </c>
      <c r="I254" s="52">
        <f t="shared" si="24"/>
        <v>0</v>
      </c>
      <c r="J254" s="101">
        <f t="shared" si="24"/>
        <v>0</v>
      </c>
      <c r="K254" s="52">
        <f t="shared" si="24"/>
        <v>0</v>
      </c>
      <c r="L254" s="52">
        <f t="shared" si="24"/>
        <v>0</v>
      </c>
    </row>
    <row r="255" spans="1:12" ht="12.75" hidden="1" customHeight="1" x14ac:dyDescent="0.25">
      <c r="A255" s="90">
        <v>3</v>
      </c>
      <c r="B255" s="91">
        <v>2</v>
      </c>
      <c r="C255" s="91">
        <v>1</v>
      </c>
      <c r="D255" s="91">
        <v>5</v>
      </c>
      <c r="E255" s="91">
        <v>1</v>
      </c>
      <c r="F255" s="92">
        <v>1</v>
      </c>
      <c r="G255" s="63" t="s">
        <v>186</v>
      </c>
      <c r="H255" s="40">
        <v>226</v>
      </c>
      <c r="I255" s="138"/>
      <c r="J255" s="138"/>
      <c r="K255" s="138"/>
      <c r="L255" s="138"/>
    </row>
    <row r="256" spans="1:12" ht="12.75" hidden="1" customHeight="1" x14ac:dyDescent="0.25">
      <c r="A256" s="61">
        <v>3</v>
      </c>
      <c r="B256" s="62">
        <v>2</v>
      </c>
      <c r="C256" s="62">
        <v>1</v>
      </c>
      <c r="D256" s="62">
        <v>6</v>
      </c>
      <c r="E256" s="100"/>
      <c r="F256" s="65"/>
      <c r="G256" s="63" t="s">
        <v>187</v>
      </c>
      <c r="H256" s="40">
        <v>227</v>
      </c>
      <c r="I256" s="51">
        <f t="shared" ref="I256:L257" si="25">I257</f>
        <v>0</v>
      </c>
      <c r="J256" s="101">
        <f t="shared" si="25"/>
        <v>0</v>
      </c>
      <c r="K256" s="52">
        <f t="shared" si="25"/>
        <v>0</v>
      </c>
      <c r="L256" s="52">
        <f t="shared" si="25"/>
        <v>0</v>
      </c>
    </row>
    <row r="257" spans="1:12" ht="12.75" hidden="1" customHeight="1" x14ac:dyDescent="0.25">
      <c r="A257" s="61">
        <v>3</v>
      </c>
      <c r="B257" s="61">
        <v>2</v>
      </c>
      <c r="C257" s="62">
        <v>1</v>
      </c>
      <c r="D257" s="62">
        <v>6</v>
      </c>
      <c r="E257" s="62">
        <v>1</v>
      </c>
      <c r="F257" s="65"/>
      <c r="G257" s="63" t="s">
        <v>187</v>
      </c>
      <c r="H257" s="40">
        <v>228</v>
      </c>
      <c r="I257" s="51">
        <f t="shared" si="25"/>
        <v>0</v>
      </c>
      <c r="J257" s="101">
        <f t="shared" si="25"/>
        <v>0</v>
      </c>
      <c r="K257" s="52">
        <f t="shared" si="25"/>
        <v>0</v>
      </c>
      <c r="L257" s="52">
        <f t="shared" si="25"/>
        <v>0</v>
      </c>
    </row>
    <row r="258" spans="1:12" ht="15.75" hidden="1" customHeight="1" x14ac:dyDescent="0.25">
      <c r="A258" s="86">
        <v>3</v>
      </c>
      <c r="B258" s="86">
        <v>2</v>
      </c>
      <c r="C258" s="62">
        <v>1</v>
      </c>
      <c r="D258" s="62">
        <v>6</v>
      </c>
      <c r="E258" s="62">
        <v>1</v>
      </c>
      <c r="F258" s="69">
        <v>1</v>
      </c>
      <c r="G258" s="63" t="s">
        <v>187</v>
      </c>
      <c r="H258" s="40">
        <v>229</v>
      </c>
      <c r="I258" s="138"/>
      <c r="J258" s="138"/>
      <c r="K258" s="138"/>
      <c r="L258" s="138"/>
    </row>
    <row r="259" spans="1:12" ht="13.5" hidden="1" customHeight="1" x14ac:dyDescent="0.25">
      <c r="A259" s="61">
        <v>3</v>
      </c>
      <c r="B259" s="61">
        <v>2</v>
      </c>
      <c r="C259" s="62">
        <v>1</v>
      </c>
      <c r="D259" s="62">
        <v>7</v>
      </c>
      <c r="E259" s="100"/>
      <c r="F259" s="65"/>
      <c r="G259" s="63" t="s">
        <v>188</v>
      </c>
      <c r="H259" s="40">
        <v>230</v>
      </c>
      <c r="I259" s="51">
        <f>I260</f>
        <v>0</v>
      </c>
      <c r="J259" s="101">
        <f>J260</f>
        <v>0</v>
      </c>
      <c r="K259" s="52">
        <f>K260</f>
        <v>0</v>
      </c>
      <c r="L259" s="52">
        <f>L260</f>
        <v>0</v>
      </c>
    </row>
    <row r="260" spans="1:12" ht="12.75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5"/>
      <c r="G260" s="63" t="s">
        <v>188</v>
      </c>
      <c r="H260" s="4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1</v>
      </c>
      <c r="G261" s="63" t="s">
        <v>189</v>
      </c>
      <c r="H261" s="40">
        <v>232</v>
      </c>
      <c r="I261" s="71"/>
      <c r="J261" s="72"/>
      <c r="K261" s="72"/>
      <c r="L261" s="72"/>
    </row>
    <row r="262" spans="1:12" ht="24.75" hidden="1" customHeight="1" x14ac:dyDescent="0.25">
      <c r="A262" s="61">
        <v>3</v>
      </c>
      <c r="B262" s="62">
        <v>2</v>
      </c>
      <c r="C262" s="62">
        <v>1</v>
      </c>
      <c r="D262" s="62">
        <v>7</v>
      </c>
      <c r="E262" s="62">
        <v>1</v>
      </c>
      <c r="F262" s="69">
        <v>2</v>
      </c>
      <c r="G262" s="63" t="s">
        <v>190</v>
      </c>
      <c r="H262" s="40">
        <v>233</v>
      </c>
      <c r="I262" s="72"/>
      <c r="J262" s="72"/>
      <c r="K262" s="72"/>
      <c r="L262" s="72"/>
    </row>
    <row r="263" spans="1:12" ht="38.25" hidden="1" customHeight="1" x14ac:dyDescent="0.25">
      <c r="A263" s="61">
        <v>3</v>
      </c>
      <c r="B263" s="62">
        <v>2</v>
      </c>
      <c r="C263" s="62">
        <v>2</v>
      </c>
      <c r="D263" s="144"/>
      <c r="E263" s="144"/>
      <c r="F263" s="145"/>
      <c r="G263" s="63" t="s">
        <v>191</v>
      </c>
      <c r="H263" s="40">
        <v>234</v>
      </c>
      <c r="I263" s="51">
        <f>SUM(I264+I273+I277+I281+I285+I288+I291)</f>
        <v>0</v>
      </c>
      <c r="J263" s="101">
        <f>SUM(J264+J273+J277+J281+J285+J288+J291)</f>
        <v>0</v>
      </c>
      <c r="K263" s="52">
        <f>SUM(K264+K273+K277+K281+K285+K288+K291)</f>
        <v>0</v>
      </c>
      <c r="L263" s="52">
        <f>SUM(L264+L273+L277+L281+L285+L288+L291)</f>
        <v>0</v>
      </c>
    </row>
    <row r="264" spans="1:12" ht="12.75" hidden="1" customHeight="1" x14ac:dyDescent="0.25">
      <c r="A264" s="61">
        <v>3</v>
      </c>
      <c r="B264" s="62">
        <v>2</v>
      </c>
      <c r="C264" s="62">
        <v>2</v>
      </c>
      <c r="D264" s="62">
        <v>1</v>
      </c>
      <c r="E264" s="100"/>
      <c r="F264" s="65"/>
      <c r="G264" s="63" t="s">
        <v>192</v>
      </c>
      <c r="H264" s="40">
        <v>235</v>
      </c>
      <c r="I264" s="51">
        <f>I265</f>
        <v>0</v>
      </c>
      <c r="J264" s="51">
        <f>J265</f>
        <v>0</v>
      </c>
      <c r="K264" s="51">
        <f>K265</f>
        <v>0</v>
      </c>
      <c r="L264" s="51">
        <f>L265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5"/>
      <c r="G265" s="63" t="s">
        <v>170</v>
      </c>
      <c r="H265" s="4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2.7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1</v>
      </c>
      <c r="F266" s="69">
        <v>1</v>
      </c>
      <c r="G266" s="63" t="s">
        <v>170</v>
      </c>
      <c r="H266" s="40">
        <v>237</v>
      </c>
      <c r="I266" s="72"/>
      <c r="J266" s="72"/>
      <c r="K266" s="72"/>
      <c r="L266" s="72"/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5"/>
      <c r="G267" s="63" t="s">
        <v>193</v>
      </c>
      <c r="H267" s="4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1</v>
      </c>
      <c r="G268" s="63" t="s">
        <v>172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2</v>
      </c>
      <c r="F269" s="69">
        <v>2</v>
      </c>
      <c r="G269" s="63" t="s">
        <v>173</v>
      </c>
      <c r="H269" s="40">
        <v>240</v>
      </c>
      <c r="I269" s="72"/>
      <c r="J269" s="71"/>
      <c r="K269" s="72"/>
      <c r="L269" s="72"/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5"/>
      <c r="G270" s="63" t="s">
        <v>174</v>
      </c>
      <c r="H270" s="4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1</v>
      </c>
      <c r="G271" s="63" t="s">
        <v>175</v>
      </c>
      <c r="H271" s="40">
        <v>242</v>
      </c>
      <c r="I271" s="72"/>
      <c r="J271" s="71"/>
      <c r="K271" s="72"/>
      <c r="L271" s="72"/>
    </row>
    <row r="272" spans="1:12" ht="15" hidden="1" customHeight="1" x14ac:dyDescent="0.25">
      <c r="A272" s="67">
        <v>3</v>
      </c>
      <c r="B272" s="61">
        <v>2</v>
      </c>
      <c r="C272" s="62">
        <v>2</v>
      </c>
      <c r="D272" s="62">
        <v>1</v>
      </c>
      <c r="E272" s="62">
        <v>3</v>
      </c>
      <c r="F272" s="69">
        <v>2</v>
      </c>
      <c r="G272" s="63" t="s">
        <v>194</v>
      </c>
      <c r="H272" s="40">
        <v>243</v>
      </c>
      <c r="I272" s="72"/>
      <c r="J272" s="71"/>
      <c r="K272" s="72"/>
      <c r="L272" s="72"/>
    </row>
    <row r="273" spans="1:12" ht="25.5" hidden="1" customHeight="1" x14ac:dyDescent="0.25">
      <c r="A273" s="67">
        <v>3</v>
      </c>
      <c r="B273" s="61">
        <v>2</v>
      </c>
      <c r="C273" s="62">
        <v>2</v>
      </c>
      <c r="D273" s="62">
        <v>2</v>
      </c>
      <c r="E273" s="100"/>
      <c r="F273" s="65"/>
      <c r="G273" s="63" t="s">
        <v>195</v>
      </c>
      <c r="H273" s="40">
        <v>244</v>
      </c>
      <c r="I273" s="51">
        <f>I274</f>
        <v>0</v>
      </c>
      <c r="J273" s="52">
        <f>J274</f>
        <v>0</v>
      </c>
      <c r="K273" s="51">
        <f>K274</f>
        <v>0</v>
      </c>
      <c r="L273" s="52">
        <f>L274</f>
        <v>0</v>
      </c>
    </row>
    <row r="274" spans="1:12" ht="20.25" hidden="1" customHeight="1" x14ac:dyDescent="0.25">
      <c r="A274" s="61">
        <v>3</v>
      </c>
      <c r="B274" s="62">
        <v>2</v>
      </c>
      <c r="C274" s="87">
        <v>2</v>
      </c>
      <c r="D274" s="87">
        <v>2</v>
      </c>
      <c r="E274" s="87">
        <v>1</v>
      </c>
      <c r="F274" s="57"/>
      <c r="G274" s="63" t="s">
        <v>195</v>
      </c>
      <c r="H274" s="40">
        <v>245</v>
      </c>
      <c r="I274" s="75">
        <f>SUM(I275:I276)</f>
        <v>0</v>
      </c>
      <c r="J274" s="103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1</v>
      </c>
      <c r="G275" s="63" t="s">
        <v>196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2</v>
      </c>
      <c r="E276" s="62">
        <v>1</v>
      </c>
      <c r="F276" s="69">
        <v>2</v>
      </c>
      <c r="G276" s="105" t="s">
        <v>197</v>
      </c>
      <c r="H276" s="40">
        <v>247</v>
      </c>
      <c r="I276" s="72"/>
      <c r="J276" s="72"/>
      <c r="K276" s="72"/>
      <c r="L276" s="72"/>
    </row>
    <row r="277" spans="1:12" ht="25.5" hidden="1" customHeight="1" x14ac:dyDescent="0.25">
      <c r="A277" s="61">
        <v>3</v>
      </c>
      <c r="B277" s="62">
        <v>2</v>
      </c>
      <c r="C277" s="62">
        <v>2</v>
      </c>
      <c r="D277" s="62">
        <v>3</v>
      </c>
      <c r="E277" s="100"/>
      <c r="F277" s="65"/>
      <c r="G277" s="63" t="s">
        <v>198</v>
      </c>
      <c r="H277" s="40">
        <v>248</v>
      </c>
      <c r="I277" s="51">
        <f>I278</f>
        <v>0</v>
      </c>
      <c r="J277" s="101">
        <f>J278</f>
        <v>0</v>
      </c>
      <c r="K277" s="52">
        <f>K278</f>
        <v>0</v>
      </c>
      <c r="L277" s="52">
        <f>L278</f>
        <v>0</v>
      </c>
    </row>
    <row r="278" spans="1:12" ht="30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5"/>
      <c r="G278" s="63" t="s">
        <v>198</v>
      </c>
      <c r="H278" s="4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31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1</v>
      </c>
      <c r="G279" s="63" t="s">
        <v>199</v>
      </c>
      <c r="H279" s="40">
        <v>250</v>
      </c>
      <c r="I279" s="72"/>
      <c r="J279" s="72"/>
      <c r="K279" s="72"/>
      <c r="L279" s="72"/>
    </row>
    <row r="280" spans="1:12" ht="25.5" hidden="1" customHeight="1" x14ac:dyDescent="0.25">
      <c r="A280" s="86">
        <v>3</v>
      </c>
      <c r="B280" s="62">
        <v>2</v>
      </c>
      <c r="C280" s="62">
        <v>2</v>
      </c>
      <c r="D280" s="62">
        <v>3</v>
      </c>
      <c r="E280" s="62">
        <v>1</v>
      </c>
      <c r="F280" s="69">
        <v>2</v>
      </c>
      <c r="G280" s="63" t="s">
        <v>200</v>
      </c>
      <c r="H280" s="40">
        <v>251</v>
      </c>
      <c r="I280" s="72"/>
      <c r="J280" s="72"/>
      <c r="K280" s="72"/>
      <c r="L280" s="72"/>
    </row>
    <row r="281" spans="1:12" ht="22.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100"/>
      <c r="F281" s="65"/>
      <c r="G281" s="63" t="s">
        <v>201</v>
      </c>
      <c r="H281" s="40">
        <v>252</v>
      </c>
      <c r="I281" s="51">
        <f>I282</f>
        <v>0</v>
      </c>
      <c r="J281" s="101">
        <f>J282</f>
        <v>0</v>
      </c>
      <c r="K281" s="52">
        <f>K282</f>
        <v>0</v>
      </c>
      <c r="L281" s="52">
        <f>L282</f>
        <v>0</v>
      </c>
    </row>
    <row r="282" spans="1:12" ht="12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5"/>
      <c r="G282" s="63" t="s">
        <v>201</v>
      </c>
      <c r="H282" s="40">
        <v>253</v>
      </c>
      <c r="I282" s="51">
        <f>SUM(I283:I284)</f>
        <v>0</v>
      </c>
      <c r="J282" s="101">
        <f>SUM(J283:J284)</f>
        <v>0</v>
      </c>
      <c r="K282" s="52">
        <f>SUM(K283:K284)</f>
        <v>0</v>
      </c>
      <c r="L282" s="52">
        <f>SUM(L283:L284)</f>
        <v>0</v>
      </c>
    </row>
    <row r="283" spans="1:12" ht="30.75" hidden="1" customHeight="1" x14ac:dyDescent="0.25">
      <c r="A283" s="61">
        <v>3</v>
      </c>
      <c r="B283" s="62">
        <v>2</v>
      </c>
      <c r="C283" s="62">
        <v>2</v>
      </c>
      <c r="D283" s="62">
        <v>4</v>
      </c>
      <c r="E283" s="62">
        <v>1</v>
      </c>
      <c r="F283" s="69">
        <v>1</v>
      </c>
      <c r="G283" s="63" t="s">
        <v>202</v>
      </c>
      <c r="H283" s="40">
        <v>254</v>
      </c>
      <c r="I283" s="72"/>
      <c r="J283" s="72"/>
      <c r="K283" s="72"/>
      <c r="L283" s="72"/>
    </row>
    <row r="284" spans="1:12" ht="27.75" hidden="1" customHeight="1" x14ac:dyDescent="0.25">
      <c r="A284" s="86">
        <v>3</v>
      </c>
      <c r="B284" s="87">
        <v>2</v>
      </c>
      <c r="C284" s="87">
        <v>2</v>
      </c>
      <c r="D284" s="87">
        <v>4</v>
      </c>
      <c r="E284" s="87">
        <v>1</v>
      </c>
      <c r="F284" s="89">
        <v>2</v>
      </c>
      <c r="G284" s="105" t="s">
        <v>203</v>
      </c>
      <c r="H284" s="40">
        <v>255</v>
      </c>
      <c r="I284" s="72"/>
      <c r="J284" s="72"/>
      <c r="K284" s="72"/>
      <c r="L284" s="72"/>
    </row>
    <row r="285" spans="1:12" ht="14.2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100"/>
      <c r="F285" s="65"/>
      <c r="G285" s="63" t="s">
        <v>204</v>
      </c>
      <c r="H285" s="40">
        <v>256</v>
      </c>
      <c r="I285" s="51">
        <f t="shared" ref="I285:L286" si="26">I286</f>
        <v>0</v>
      </c>
      <c r="J285" s="101">
        <f t="shared" si="26"/>
        <v>0</v>
      </c>
      <c r="K285" s="52">
        <f t="shared" si="26"/>
        <v>0</v>
      </c>
      <c r="L285" s="52">
        <f t="shared" si="26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5"/>
      <c r="G286" s="63" t="s">
        <v>204</v>
      </c>
      <c r="H286" s="40">
        <v>257</v>
      </c>
      <c r="I286" s="51">
        <f t="shared" si="26"/>
        <v>0</v>
      </c>
      <c r="J286" s="101">
        <f t="shared" si="26"/>
        <v>0</v>
      </c>
      <c r="K286" s="52">
        <f t="shared" si="26"/>
        <v>0</v>
      </c>
      <c r="L286" s="52">
        <f t="shared" si="26"/>
        <v>0</v>
      </c>
    </row>
    <row r="287" spans="1:12" ht="15.75" hidden="1" customHeight="1" x14ac:dyDescent="0.25">
      <c r="A287" s="61">
        <v>3</v>
      </c>
      <c r="B287" s="62">
        <v>2</v>
      </c>
      <c r="C287" s="62">
        <v>2</v>
      </c>
      <c r="D287" s="62">
        <v>5</v>
      </c>
      <c r="E287" s="62">
        <v>1</v>
      </c>
      <c r="F287" s="69">
        <v>1</v>
      </c>
      <c r="G287" s="63" t="s">
        <v>204</v>
      </c>
      <c r="H287" s="40">
        <v>258</v>
      </c>
      <c r="I287" s="72"/>
      <c r="J287" s="72"/>
      <c r="K287" s="72"/>
      <c r="L287" s="72"/>
    </row>
    <row r="288" spans="1:12" ht="14.2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100"/>
      <c r="F288" s="65"/>
      <c r="G288" s="63" t="s">
        <v>187</v>
      </c>
      <c r="H288" s="40">
        <v>259</v>
      </c>
      <c r="I288" s="51">
        <f t="shared" ref="I288:L289" si="27">I289</f>
        <v>0</v>
      </c>
      <c r="J288" s="146">
        <f t="shared" si="27"/>
        <v>0</v>
      </c>
      <c r="K288" s="52">
        <f t="shared" si="27"/>
        <v>0</v>
      </c>
      <c r="L288" s="52">
        <f t="shared" si="27"/>
        <v>0</v>
      </c>
    </row>
    <row r="289" spans="1:12" ht="15" hidden="1" customHeight="1" x14ac:dyDescent="0.25">
      <c r="A289" s="61">
        <v>3</v>
      </c>
      <c r="B289" s="62">
        <v>2</v>
      </c>
      <c r="C289" s="62">
        <v>2</v>
      </c>
      <c r="D289" s="62">
        <v>6</v>
      </c>
      <c r="E289" s="62">
        <v>1</v>
      </c>
      <c r="F289" s="65"/>
      <c r="G289" s="63" t="s">
        <v>187</v>
      </c>
      <c r="H289" s="40">
        <v>260</v>
      </c>
      <c r="I289" s="51">
        <f t="shared" si="27"/>
        <v>0</v>
      </c>
      <c r="J289" s="146">
        <f t="shared" si="27"/>
        <v>0</v>
      </c>
      <c r="K289" s="52">
        <f t="shared" si="27"/>
        <v>0</v>
      </c>
      <c r="L289" s="52">
        <f t="shared" si="27"/>
        <v>0</v>
      </c>
    </row>
    <row r="290" spans="1:12" ht="15" hidden="1" customHeight="1" x14ac:dyDescent="0.25">
      <c r="A290" s="61">
        <v>3</v>
      </c>
      <c r="B290" s="91">
        <v>2</v>
      </c>
      <c r="C290" s="91">
        <v>2</v>
      </c>
      <c r="D290" s="62">
        <v>6</v>
      </c>
      <c r="E290" s="91">
        <v>1</v>
      </c>
      <c r="F290" s="92">
        <v>1</v>
      </c>
      <c r="G290" s="93" t="s">
        <v>187</v>
      </c>
      <c r="H290" s="40">
        <v>261</v>
      </c>
      <c r="I290" s="72"/>
      <c r="J290" s="72"/>
      <c r="K290" s="72"/>
      <c r="L290" s="72"/>
    </row>
    <row r="291" spans="1:12" ht="14.2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100"/>
      <c r="F291" s="65"/>
      <c r="G291" s="63" t="s">
        <v>188</v>
      </c>
      <c r="H291" s="40">
        <v>262</v>
      </c>
      <c r="I291" s="51">
        <f>I292</f>
        <v>0</v>
      </c>
      <c r="J291" s="146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7">
        <v>3</v>
      </c>
      <c r="B292" s="61">
        <v>2</v>
      </c>
      <c r="C292" s="62">
        <v>2</v>
      </c>
      <c r="D292" s="62">
        <v>7</v>
      </c>
      <c r="E292" s="62">
        <v>1</v>
      </c>
      <c r="F292" s="65"/>
      <c r="G292" s="63" t="s">
        <v>188</v>
      </c>
      <c r="H292" s="4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1</v>
      </c>
      <c r="G293" s="63" t="s">
        <v>189</v>
      </c>
      <c r="H293" s="40">
        <v>264</v>
      </c>
      <c r="I293" s="72"/>
      <c r="J293" s="72"/>
      <c r="K293" s="72"/>
      <c r="L293" s="72"/>
    </row>
    <row r="294" spans="1:12" ht="25.5" hidden="1" customHeight="1" x14ac:dyDescent="0.25">
      <c r="A294" s="67">
        <v>3</v>
      </c>
      <c r="B294" s="61">
        <v>2</v>
      </c>
      <c r="C294" s="61">
        <v>2</v>
      </c>
      <c r="D294" s="62">
        <v>7</v>
      </c>
      <c r="E294" s="62">
        <v>1</v>
      </c>
      <c r="F294" s="69">
        <v>2</v>
      </c>
      <c r="G294" s="63" t="s">
        <v>190</v>
      </c>
      <c r="H294" s="40">
        <v>265</v>
      </c>
      <c r="I294" s="72"/>
      <c r="J294" s="72"/>
      <c r="K294" s="72"/>
      <c r="L294" s="72"/>
    </row>
    <row r="295" spans="1:12" ht="30" hidden="1" customHeight="1" x14ac:dyDescent="0.25">
      <c r="A295" s="73">
        <v>3</v>
      </c>
      <c r="B295" s="73">
        <v>3</v>
      </c>
      <c r="C295" s="47"/>
      <c r="D295" s="48"/>
      <c r="E295" s="48"/>
      <c r="F295" s="50"/>
      <c r="G295" s="49" t="s">
        <v>205</v>
      </c>
      <c r="H295" s="40">
        <v>266</v>
      </c>
      <c r="I295" s="51">
        <f>SUM(I296+I328)</f>
        <v>0</v>
      </c>
      <c r="J295" s="146">
        <f>SUM(J296+J328)</f>
        <v>0</v>
      </c>
      <c r="K295" s="52">
        <f>SUM(K296+K328)</f>
        <v>0</v>
      </c>
      <c r="L295" s="52">
        <f>SUM(L296+L328)</f>
        <v>0</v>
      </c>
    </row>
    <row r="296" spans="1:12" ht="40.5" hidden="1" customHeight="1" x14ac:dyDescent="0.25">
      <c r="A296" s="67">
        <v>3</v>
      </c>
      <c r="B296" s="67">
        <v>3</v>
      </c>
      <c r="C296" s="61">
        <v>1</v>
      </c>
      <c r="D296" s="100"/>
      <c r="E296" s="100"/>
      <c r="F296" s="65"/>
      <c r="G296" s="63" t="s">
        <v>206</v>
      </c>
      <c r="H296" s="40">
        <v>267</v>
      </c>
      <c r="I296" s="51">
        <f>SUM(I297+I306+I310+I314+I318+I321+I324)</f>
        <v>0</v>
      </c>
      <c r="J296" s="146">
        <f>SUM(J297+J306+J310+J314+J318+J321+J324)</f>
        <v>0</v>
      </c>
      <c r="K296" s="52">
        <f>SUM(K297+K306+K310+K314+K318+K321+K324)</f>
        <v>0</v>
      </c>
      <c r="L296" s="52">
        <f>SUM(L297+L306+L310+L314+L318+L321+L324)</f>
        <v>0</v>
      </c>
    </row>
    <row r="297" spans="1:12" ht="1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100"/>
      <c r="F297" s="65"/>
      <c r="G297" s="63" t="s">
        <v>192</v>
      </c>
      <c r="H297" s="4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2.7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5"/>
      <c r="G298" s="63" t="s">
        <v>170</v>
      </c>
      <c r="H298" s="40">
        <v>269</v>
      </c>
      <c r="I298" s="51">
        <f>SUM(I299:I299)</f>
        <v>0</v>
      </c>
      <c r="J298" s="146">
        <f>SUM(J299:J299)</f>
        <v>0</v>
      </c>
      <c r="K298" s="52">
        <f>SUM(K299:K299)</f>
        <v>0</v>
      </c>
      <c r="L298" s="52">
        <f>SUM(L299:L299)</f>
        <v>0</v>
      </c>
    </row>
    <row r="299" spans="1:12" ht="1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1</v>
      </c>
      <c r="F299" s="69">
        <v>1</v>
      </c>
      <c r="G299" s="63" t="s">
        <v>170</v>
      </c>
      <c r="H299" s="40">
        <v>270</v>
      </c>
      <c r="I299" s="72"/>
      <c r="J299" s="72"/>
      <c r="K299" s="72"/>
      <c r="L299" s="72"/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5"/>
      <c r="G300" s="63" t="s">
        <v>193</v>
      </c>
      <c r="H300" s="4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1</v>
      </c>
      <c r="G301" s="63" t="s">
        <v>172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2</v>
      </c>
      <c r="F302" s="69">
        <v>2</v>
      </c>
      <c r="G302" s="63" t="s">
        <v>173</v>
      </c>
      <c r="H302" s="40">
        <v>273</v>
      </c>
      <c r="I302" s="72"/>
      <c r="J302" s="72"/>
      <c r="K302" s="72"/>
      <c r="L302" s="72"/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5"/>
      <c r="G303" s="63" t="s">
        <v>174</v>
      </c>
      <c r="H303" s="4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1</v>
      </c>
      <c r="G304" s="63" t="s">
        <v>207</v>
      </c>
      <c r="H304" s="40">
        <v>275</v>
      </c>
      <c r="I304" s="72"/>
      <c r="J304" s="72"/>
      <c r="K304" s="72"/>
      <c r="L304" s="72"/>
    </row>
    <row r="305" spans="1:12" ht="14.25" hidden="1" customHeight="1" x14ac:dyDescent="0.25">
      <c r="A305" s="67">
        <v>3</v>
      </c>
      <c r="B305" s="67">
        <v>3</v>
      </c>
      <c r="C305" s="61">
        <v>1</v>
      </c>
      <c r="D305" s="62">
        <v>1</v>
      </c>
      <c r="E305" s="62">
        <v>3</v>
      </c>
      <c r="F305" s="69">
        <v>2</v>
      </c>
      <c r="G305" s="63" t="s">
        <v>194</v>
      </c>
      <c r="H305" s="40">
        <v>276</v>
      </c>
      <c r="I305" s="72"/>
      <c r="J305" s="72"/>
      <c r="K305" s="72"/>
      <c r="L305" s="72"/>
    </row>
    <row r="306" spans="1:12" ht="12.75" hidden="1" customHeight="1" x14ac:dyDescent="0.25">
      <c r="A306" s="85">
        <v>3</v>
      </c>
      <c r="B306" s="86">
        <v>3</v>
      </c>
      <c r="C306" s="61">
        <v>1</v>
      </c>
      <c r="D306" s="62">
        <v>2</v>
      </c>
      <c r="E306" s="100"/>
      <c r="F306" s="65"/>
      <c r="G306" s="63" t="s">
        <v>208</v>
      </c>
      <c r="H306" s="40">
        <v>277</v>
      </c>
      <c r="I306" s="51">
        <f>I307</f>
        <v>0</v>
      </c>
      <c r="J306" s="146">
        <f>J307</f>
        <v>0</v>
      </c>
      <c r="K306" s="52">
        <f>K307</f>
        <v>0</v>
      </c>
      <c r="L306" s="52">
        <f>L307</f>
        <v>0</v>
      </c>
    </row>
    <row r="307" spans="1:12" ht="15" hidden="1" customHeight="1" x14ac:dyDescent="0.25">
      <c r="A307" s="85">
        <v>3</v>
      </c>
      <c r="B307" s="85">
        <v>3</v>
      </c>
      <c r="C307" s="86">
        <v>1</v>
      </c>
      <c r="D307" s="87">
        <v>2</v>
      </c>
      <c r="E307" s="87">
        <v>1</v>
      </c>
      <c r="F307" s="57"/>
      <c r="G307" s="63" t="s">
        <v>208</v>
      </c>
      <c r="H307" s="40">
        <v>278</v>
      </c>
      <c r="I307" s="75">
        <f>SUM(I308:I309)</f>
        <v>0</v>
      </c>
      <c r="J307" s="147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x14ac:dyDescent="0.25">
      <c r="A308" s="67">
        <v>3</v>
      </c>
      <c r="B308" s="67">
        <v>3</v>
      </c>
      <c r="C308" s="61">
        <v>1</v>
      </c>
      <c r="D308" s="62">
        <v>2</v>
      </c>
      <c r="E308" s="62">
        <v>1</v>
      </c>
      <c r="F308" s="69">
        <v>1</v>
      </c>
      <c r="G308" s="63" t="s">
        <v>209</v>
      </c>
      <c r="H308" s="40">
        <v>279</v>
      </c>
      <c r="I308" s="72"/>
      <c r="J308" s="72"/>
      <c r="K308" s="72"/>
      <c r="L308" s="72"/>
    </row>
    <row r="309" spans="1:12" ht="12.75" hidden="1" customHeight="1" x14ac:dyDescent="0.25">
      <c r="A309" s="77">
        <v>3</v>
      </c>
      <c r="B309" s="128">
        <v>3</v>
      </c>
      <c r="C309" s="90">
        <v>1</v>
      </c>
      <c r="D309" s="91">
        <v>2</v>
      </c>
      <c r="E309" s="91">
        <v>1</v>
      </c>
      <c r="F309" s="92">
        <v>2</v>
      </c>
      <c r="G309" s="93" t="s">
        <v>210</v>
      </c>
      <c r="H309" s="40">
        <v>280</v>
      </c>
      <c r="I309" s="72"/>
      <c r="J309" s="72"/>
      <c r="K309" s="72"/>
      <c r="L309" s="72"/>
    </row>
    <row r="310" spans="1:12" ht="15.75" hidden="1" customHeight="1" x14ac:dyDescent="0.25">
      <c r="A310" s="61">
        <v>3</v>
      </c>
      <c r="B310" s="68">
        <v>3</v>
      </c>
      <c r="C310" s="61">
        <v>1</v>
      </c>
      <c r="D310" s="62">
        <v>3</v>
      </c>
      <c r="E310" s="100"/>
      <c r="F310" s="65"/>
      <c r="G310" s="63" t="s">
        <v>211</v>
      </c>
      <c r="H310" s="40">
        <v>281</v>
      </c>
      <c r="I310" s="51">
        <f>I311</f>
        <v>0</v>
      </c>
      <c r="J310" s="146">
        <f>J311</f>
        <v>0</v>
      </c>
      <c r="K310" s="52">
        <f>K311</f>
        <v>0</v>
      </c>
      <c r="L310" s="52">
        <f>L311</f>
        <v>0</v>
      </c>
    </row>
    <row r="311" spans="1:12" ht="15.75" hidden="1" customHeight="1" x14ac:dyDescent="0.25">
      <c r="A311" s="61">
        <v>3</v>
      </c>
      <c r="B311" s="133">
        <v>3</v>
      </c>
      <c r="C311" s="90">
        <v>1</v>
      </c>
      <c r="D311" s="91">
        <v>3</v>
      </c>
      <c r="E311" s="91">
        <v>1</v>
      </c>
      <c r="F311" s="130"/>
      <c r="G311" s="63" t="s">
        <v>211</v>
      </c>
      <c r="H311" s="40">
        <v>282</v>
      </c>
      <c r="I311" s="52">
        <f>I312+I313</f>
        <v>0</v>
      </c>
      <c r="J311" s="52">
        <f>J312+J313</f>
        <v>0</v>
      </c>
      <c r="K311" s="52">
        <f>K312+K313</f>
        <v>0</v>
      </c>
      <c r="L311" s="52">
        <f>L312+L313</f>
        <v>0</v>
      </c>
    </row>
    <row r="312" spans="1:12" ht="27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1</v>
      </c>
      <c r="G312" s="63" t="s">
        <v>212</v>
      </c>
      <c r="H312" s="40">
        <v>283</v>
      </c>
      <c r="I312" s="138"/>
      <c r="J312" s="138"/>
      <c r="K312" s="138"/>
      <c r="L312" s="137"/>
    </row>
    <row r="313" spans="1:12" ht="26.25" hidden="1" customHeight="1" x14ac:dyDescent="0.25">
      <c r="A313" s="61">
        <v>3</v>
      </c>
      <c r="B313" s="68">
        <v>3</v>
      </c>
      <c r="C313" s="61">
        <v>1</v>
      </c>
      <c r="D313" s="62">
        <v>3</v>
      </c>
      <c r="E313" s="62">
        <v>1</v>
      </c>
      <c r="F313" s="69">
        <v>2</v>
      </c>
      <c r="G313" s="63" t="s">
        <v>213</v>
      </c>
      <c r="H313" s="40">
        <v>284</v>
      </c>
      <c r="I313" s="72"/>
      <c r="J313" s="72"/>
      <c r="K313" s="72"/>
      <c r="L313" s="72"/>
    </row>
    <row r="314" spans="1:12" ht="12.75" hidden="1" customHeight="1" x14ac:dyDescent="0.25">
      <c r="A314" s="61">
        <v>3</v>
      </c>
      <c r="B314" s="68">
        <v>3</v>
      </c>
      <c r="C314" s="61">
        <v>1</v>
      </c>
      <c r="D314" s="62">
        <v>4</v>
      </c>
      <c r="E314" s="100"/>
      <c r="F314" s="65"/>
      <c r="G314" s="63" t="s">
        <v>214</v>
      </c>
      <c r="H314" s="40">
        <v>285</v>
      </c>
      <c r="I314" s="51">
        <f>I315</f>
        <v>0</v>
      </c>
      <c r="J314" s="146">
        <f>J315</f>
        <v>0</v>
      </c>
      <c r="K314" s="52">
        <f>K315</f>
        <v>0</v>
      </c>
      <c r="L314" s="52">
        <f>L315</f>
        <v>0</v>
      </c>
    </row>
    <row r="315" spans="1:12" ht="1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5"/>
      <c r="G315" s="63" t="s">
        <v>214</v>
      </c>
      <c r="H315" s="4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2.75" hidden="1" customHeight="1" x14ac:dyDescent="0.25">
      <c r="A316" s="67">
        <v>3</v>
      </c>
      <c r="B316" s="61">
        <v>3</v>
      </c>
      <c r="C316" s="62">
        <v>1</v>
      </c>
      <c r="D316" s="62">
        <v>4</v>
      </c>
      <c r="E316" s="62">
        <v>1</v>
      </c>
      <c r="F316" s="69">
        <v>1</v>
      </c>
      <c r="G316" s="63" t="s">
        <v>215</v>
      </c>
      <c r="H316" s="40">
        <v>287</v>
      </c>
      <c r="I316" s="71"/>
      <c r="J316" s="72"/>
      <c r="K316" s="72"/>
      <c r="L316" s="71"/>
    </row>
    <row r="317" spans="1:12" ht="14.25" hidden="1" customHeight="1" x14ac:dyDescent="0.25">
      <c r="A317" s="61">
        <v>3</v>
      </c>
      <c r="B317" s="62">
        <v>3</v>
      </c>
      <c r="C317" s="62">
        <v>1</v>
      </c>
      <c r="D317" s="62">
        <v>4</v>
      </c>
      <c r="E317" s="62">
        <v>1</v>
      </c>
      <c r="F317" s="69">
        <v>2</v>
      </c>
      <c r="G317" s="63" t="s">
        <v>216</v>
      </c>
      <c r="H317" s="40">
        <v>288</v>
      </c>
      <c r="I317" s="72"/>
      <c r="J317" s="138"/>
      <c r="K317" s="138"/>
      <c r="L317" s="137"/>
    </row>
    <row r="318" spans="1:12" ht="15.75" hidden="1" customHeight="1" x14ac:dyDescent="0.25">
      <c r="A318" s="61">
        <v>3</v>
      </c>
      <c r="B318" s="62">
        <v>3</v>
      </c>
      <c r="C318" s="62">
        <v>1</v>
      </c>
      <c r="D318" s="62">
        <v>5</v>
      </c>
      <c r="E318" s="100"/>
      <c r="F318" s="65"/>
      <c r="G318" s="63" t="s">
        <v>217</v>
      </c>
      <c r="H318" s="40">
        <v>289</v>
      </c>
      <c r="I318" s="76">
        <f t="shared" ref="I318:L319" si="28">I319</f>
        <v>0</v>
      </c>
      <c r="J318" s="146">
        <f t="shared" si="28"/>
        <v>0</v>
      </c>
      <c r="K318" s="52">
        <f t="shared" si="28"/>
        <v>0</v>
      </c>
      <c r="L318" s="52">
        <f t="shared" si="28"/>
        <v>0</v>
      </c>
    </row>
    <row r="319" spans="1:12" ht="14.25" hidden="1" customHeight="1" x14ac:dyDescent="0.25">
      <c r="A319" s="86">
        <v>3</v>
      </c>
      <c r="B319" s="91">
        <v>3</v>
      </c>
      <c r="C319" s="91">
        <v>1</v>
      </c>
      <c r="D319" s="91">
        <v>5</v>
      </c>
      <c r="E319" s="91">
        <v>1</v>
      </c>
      <c r="F319" s="130"/>
      <c r="G319" s="63" t="s">
        <v>217</v>
      </c>
      <c r="H319" s="40">
        <v>290</v>
      </c>
      <c r="I319" s="52">
        <f t="shared" si="28"/>
        <v>0</v>
      </c>
      <c r="J319" s="147">
        <f t="shared" si="28"/>
        <v>0</v>
      </c>
      <c r="K319" s="76">
        <f t="shared" si="28"/>
        <v>0</v>
      </c>
      <c r="L319" s="76">
        <f t="shared" si="28"/>
        <v>0</v>
      </c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5</v>
      </c>
      <c r="E320" s="62">
        <v>1</v>
      </c>
      <c r="F320" s="69">
        <v>1</v>
      </c>
      <c r="G320" s="63" t="s">
        <v>218</v>
      </c>
      <c r="H320" s="40">
        <v>291</v>
      </c>
      <c r="I320" s="72"/>
      <c r="J320" s="138"/>
      <c r="K320" s="138"/>
      <c r="L320" s="137"/>
    </row>
    <row r="321" spans="1:12" ht="14.2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100"/>
      <c r="F321" s="65"/>
      <c r="G321" s="63" t="s">
        <v>187</v>
      </c>
      <c r="H321" s="40">
        <v>292</v>
      </c>
      <c r="I321" s="52">
        <f t="shared" ref="I321:L322" si="29">I322</f>
        <v>0</v>
      </c>
      <c r="J321" s="146">
        <f t="shared" si="29"/>
        <v>0</v>
      </c>
      <c r="K321" s="52">
        <f t="shared" si="29"/>
        <v>0</v>
      </c>
      <c r="L321" s="52">
        <f t="shared" si="29"/>
        <v>0</v>
      </c>
    </row>
    <row r="322" spans="1:12" ht="13.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5"/>
      <c r="G322" s="63" t="s">
        <v>187</v>
      </c>
      <c r="H322" s="40">
        <v>293</v>
      </c>
      <c r="I322" s="51">
        <f t="shared" si="29"/>
        <v>0</v>
      </c>
      <c r="J322" s="146">
        <f t="shared" si="29"/>
        <v>0</v>
      </c>
      <c r="K322" s="52">
        <f t="shared" si="29"/>
        <v>0</v>
      </c>
      <c r="L322" s="52">
        <f t="shared" si="29"/>
        <v>0</v>
      </c>
    </row>
    <row r="323" spans="1:12" ht="14.25" hidden="1" customHeight="1" x14ac:dyDescent="0.25">
      <c r="A323" s="61">
        <v>3</v>
      </c>
      <c r="B323" s="62">
        <v>3</v>
      </c>
      <c r="C323" s="62">
        <v>1</v>
      </c>
      <c r="D323" s="62">
        <v>6</v>
      </c>
      <c r="E323" s="62">
        <v>1</v>
      </c>
      <c r="F323" s="69">
        <v>1</v>
      </c>
      <c r="G323" s="63" t="s">
        <v>187</v>
      </c>
      <c r="H323" s="40">
        <v>294</v>
      </c>
      <c r="I323" s="138"/>
      <c r="J323" s="138"/>
      <c r="K323" s="138"/>
      <c r="L323" s="137"/>
    </row>
    <row r="324" spans="1:12" ht="1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100"/>
      <c r="F324" s="65"/>
      <c r="G324" s="63" t="s">
        <v>219</v>
      </c>
      <c r="H324" s="40">
        <v>295</v>
      </c>
      <c r="I324" s="51">
        <f>I325</f>
        <v>0</v>
      </c>
      <c r="J324" s="146">
        <f>J325</f>
        <v>0</v>
      </c>
      <c r="K324" s="52">
        <f>K325</f>
        <v>0</v>
      </c>
      <c r="L324" s="52">
        <f>L325</f>
        <v>0</v>
      </c>
    </row>
    <row r="325" spans="1:12" ht="16.5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5"/>
      <c r="G325" s="63" t="s">
        <v>219</v>
      </c>
      <c r="H325" s="4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1</v>
      </c>
      <c r="G326" s="63" t="s">
        <v>220</v>
      </c>
      <c r="H326" s="40">
        <v>297</v>
      </c>
      <c r="I326" s="138"/>
      <c r="J326" s="138"/>
      <c r="K326" s="138"/>
      <c r="L326" s="137"/>
    </row>
    <row r="327" spans="1:12" ht="27.75" hidden="1" customHeight="1" x14ac:dyDescent="0.25">
      <c r="A327" s="61">
        <v>3</v>
      </c>
      <c r="B327" s="62">
        <v>3</v>
      </c>
      <c r="C327" s="62">
        <v>1</v>
      </c>
      <c r="D327" s="62">
        <v>7</v>
      </c>
      <c r="E327" s="62">
        <v>1</v>
      </c>
      <c r="F327" s="69">
        <v>2</v>
      </c>
      <c r="G327" s="63" t="s">
        <v>221</v>
      </c>
      <c r="H327" s="40">
        <v>298</v>
      </c>
      <c r="I327" s="72"/>
      <c r="J327" s="72"/>
      <c r="K327" s="72"/>
      <c r="L327" s="72"/>
    </row>
    <row r="328" spans="1:12" ht="38.25" hidden="1" customHeight="1" x14ac:dyDescent="0.25">
      <c r="A328" s="61">
        <v>3</v>
      </c>
      <c r="B328" s="62">
        <v>3</v>
      </c>
      <c r="C328" s="62">
        <v>2</v>
      </c>
      <c r="D328" s="100"/>
      <c r="E328" s="100"/>
      <c r="F328" s="65"/>
      <c r="G328" s="63" t="s">
        <v>222</v>
      </c>
      <c r="H328" s="40">
        <v>299</v>
      </c>
      <c r="I328" s="51">
        <f>SUM(I329+I338+I342+I346+I350+I353+I356)</f>
        <v>0</v>
      </c>
      <c r="J328" s="146">
        <f>SUM(J329+J338+J342+J346+J350+J353+J356)</f>
        <v>0</v>
      </c>
      <c r="K328" s="52">
        <f>SUM(K329+K338+K342+K346+K350+K353+K356)</f>
        <v>0</v>
      </c>
      <c r="L328" s="52">
        <f>SUM(L329+L338+L342+L346+L350+L353+L356)</f>
        <v>0</v>
      </c>
    </row>
    <row r="329" spans="1:12" ht="15" hidden="1" customHeight="1" x14ac:dyDescent="0.25">
      <c r="A329" s="61">
        <v>3</v>
      </c>
      <c r="B329" s="62">
        <v>3</v>
      </c>
      <c r="C329" s="62">
        <v>2</v>
      </c>
      <c r="D329" s="62">
        <v>1</v>
      </c>
      <c r="E329" s="100"/>
      <c r="F329" s="65"/>
      <c r="G329" s="63" t="s">
        <v>169</v>
      </c>
      <c r="H329" s="40">
        <v>300</v>
      </c>
      <c r="I329" s="51">
        <f>I330</f>
        <v>0</v>
      </c>
      <c r="J329" s="146">
        <f>J330</f>
        <v>0</v>
      </c>
      <c r="K329" s="52">
        <f>K330</f>
        <v>0</v>
      </c>
      <c r="L329" s="52">
        <f>L330</f>
        <v>0</v>
      </c>
    </row>
    <row r="330" spans="1:12" ht="12.7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5"/>
      <c r="G330" s="63" t="s">
        <v>169</v>
      </c>
      <c r="H330" s="40">
        <v>301</v>
      </c>
      <c r="I330" s="51">
        <f>SUM(I331:I331)</f>
        <v>0</v>
      </c>
      <c r="J330" s="51">
        <f>SUM(J331:J331)</f>
        <v>0</v>
      </c>
      <c r="K330" s="51">
        <f>SUM(K331:K331)</f>
        <v>0</v>
      </c>
      <c r="L330" s="51">
        <f>SUM(L331:L331)</f>
        <v>0</v>
      </c>
    </row>
    <row r="331" spans="1:12" ht="13.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1</v>
      </c>
      <c r="F331" s="69">
        <v>1</v>
      </c>
      <c r="G331" s="63" t="s">
        <v>170</v>
      </c>
      <c r="H331" s="40">
        <v>302</v>
      </c>
      <c r="I331" s="138"/>
      <c r="J331" s="138"/>
      <c r="K331" s="138"/>
      <c r="L331" s="137"/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5"/>
      <c r="G332" s="93" t="s">
        <v>193</v>
      </c>
      <c r="H332" s="4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1</v>
      </c>
      <c r="G333" s="93" t="s">
        <v>172</v>
      </c>
      <c r="H333" s="40">
        <v>304</v>
      </c>
      <c r="I333" s="138"/>
      <c r="J333" s="138"/>
      <c r="K333" s="138"/>
      <c r="L333" s="137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2</v>
      </c>
      <c r="F334" s="69">
        <v>2</v>
      </c>
      <c r="G334" s="93" t="s">
        <v>173</v>
      </c>
      <c r="H334" s="40">
        <v>305</v>
      </c>
      <c r="I334" s="72"/>
      <c r="J334" s="72"/>
      <c r="K334" s="72"/>
      <c r="L334" s="72"/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5"/>
      <c r="G335" s="93" t="s">
        <v>174</v>
      </c>
      <c r="H335" s="4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1</v>
      </c>
      <c r="G336" s="93" t="s">
        <v>175</v>
      </c>
      <c r="H336" s="40">
        <v>307</v>
      </c>
      <c r="I336" s="72"/>
      <c r="J336" s="72"/>
      <c r="K336" s="72"/>
      <c r="L336" s="72"/>
    </row>
    <row r="337" spans="1:12" ht="12.75" hidden="1" customHeight="1" x14ac:dyDescent="0.25">
      <c r="A337" s="67">
        <v>3</v>
      </c>
      <c r="B337" s="61">
        <v>3</v>
      </c>
      <c r="C337" s="62">
        <v>2</v>
      </c>
      <c r="D337" s="68">
        <v>1</v>
      </c>
      <c r="E337" s="61">
        <v>3</v>
      </c>
      <c r="F337" s="69">
        <v>2</v>
      </c>
      <c r="G337" s="93" t="s">
        <v>194</v>
      </c>
      <c r="H337" s="40">
        <v>308</v>
      </c>
      <c r="I337" s="94"/>
      <c r="J337" s="148"/>
      <c r="K337" s="94"/>
      <c r="L337" s="94"/>
    </row>
    <row r="338" spans="1:12" ht="12.75" hidden="1" customHeight="1" x14ac:dyDescent="0.25">
      <c r="A338" s="77">
        <v>3</v>
      </c>
      <c r="B338" s="77">
        <v>3</v>
      </c>
      <c r="C338" s="90">
        <v>2</v>
      </c>
      <c r="D338" s="133">
        <v>2</v>
      </c>
      <c r="E338" s="123"/>
      <c r="F338" s="130"/>
      <c r="G338" s="93" t="s">
        <v>208</v>
      </c>
      <c r="H338" s="40">
        <v>309</v>
      </c>
      <c r="I338" s="82">
        <f>I339</f>
        <v>0</v>
      </c>
      <c r="J338" s="149">
        <f>J339</f>
        <v>0</v>
      </c>
      <c r="K338" s="83">
        <f>K339</f>
        <v>0</v>
      </c>
      <c r="L338" s="83">
        <f>L339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1">
        <v>1</v>
      </c>
      <c r="F339" s="65"/>
      <c r="G339" s="93" t="s">
        <v>208</v>
      </c>
      <c r="H339" s="40">
        <v>310</v>
      </c>
      <c r="I339" s="51">
        <f>SUM(I340:I341)</f>
        <v>0</v>
      </c>
      <c r="J339" s="101">
        <f>SUM(J340:J341)</f>
        <v>0</v>
      </c>
      <c r="K339" s="52">
        <f>SUM(K340:K341)</f>
        <v>0</v>
      </c>
      <c r="L339" s="52">
        <f>SUM(L340:L341)</f>
        <v>0</v>
      </c>
    </row>
    <row r="340" spans="1:12" ht="12.75" hidden="1" customHeight="1" x14ac:dyDescent="0.25">
      <c r="A340" s="67">
        <v>3</v>
      </c>
      <c r="B340" s="67">
        <v>3</v>
      </c>
      <c r="C340" s="61">
        <v>2</v>
      </c>
      <c r="D340" s="68">
        <v>2</v>
      </c>
      <c r="E340" s="67">
        <v>1</v>
      </c>
      <c r="F340" s="109">
        <v>1</v>
      </c>
      <c r="G340" s="63" t="s">
        <v>209</v>
      </c>
      <c r="H340" s="40">
        <v>311</v>
      </c>
      <c r="I340" s="72"/>
      <c r="J340" s="72"/>
      <c r="K340" s="72"/>
      <c r="L340" s="72"/>
    </row>
    <row r="341" spans="1:12" ht="12.75" hidden="1" customHeight="1" x14ac:dyDescent="0.25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50">
        <v>2</v>
      </c>
      <c r="G341" s="114" t="s">
        <v>210</v>
      </c>
      <c r="H341" s="40">
        <v>312</v>
      </c>
      <c r="I341" s="72"/>
      <c r="J341" s="72"/>
      <c r="K341" s="72"/>
      <c r="L341" s="72"/>
    </row>
    <row r="342" spans="1:12" ht="23.2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3"/>
      <c r="F342" s="112"/>
      <c r="G342" s="63" t="s">
        <v>211</v>
      </c>
      <c r="H342" s="40">
        <v>313</v>
      </c>
      <c r="I342" s="51">
        <f>I343</f>
        <v>0</v>
      </c>
      <c r="J342" s="101">
        <f>J343</f>
        <v>0</v>
      </c>
      <c r="K342" s="52">
        <f>K343</f>
        <v>0</v>
      </c>
      <c r="L342" s="52">
        <f>L343</f>
        <v>0</v>
      </c>
    </row>
    <row r="343" spans="1:12" ht="13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12"/>
      <c r="G343" s="63" t="s">
        <v>211</v>
      </c>
      <c r="H343" s="4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8.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1</v>
      </c>
      <c r="G344" s="63" t="s">
        <v>212</v>
      </c>
      <c r="H344" s="40">
        <v>315</v>
      </c>
      <c r="I344" s="138"/>
      <c r="J344" s="138"/>
      <c r="K344" s="138"/>
      <c r="L344" s="137"/>
    </row>
    <row r="345" spans="1:12" ht="27.75" hidden="1" customHeight="1" x14ac:dyDescent="0.25">
      <c r="A345" s="67">
        <v>3</v>
      </c>
      <c r="B345" s="67">
        <v>3</v>
      </c>
      <c r="C345" s="61">
        <v>2</v>
      </c>
      <c r="D345" s="62">
        <v>3</v>
      </c>
      <c r="E345" s="68">
        <v>1</v>
      </c>
      <c r="F345" s="109">
        <v>2</v>
      </c>
      <c r="G345" s="63" t="s">
        <v>213</v>
      </c>
      <c r="H345" s="40">
        <v>316</v>
      </c>
      <c r="I345" s="72"/>
      <c r="J345" s="72"/>
      <c r="K345" s="72"/>
      <c r="L345" s="72"/>
    </row>
    <row r="346" spans="1:12" ht="12.75" hidden="1" customHeight="1" x14ac:dyDescent="0.25">
      <c r="A346" s="67">
        <v>3</v>
      </c>
      <c r="B346" s="67">
        <v>3</v>
      </c>
      <c r="C346" s="61">
        <v>2</v>
      </c>
      <c r="D346" s="62">
        <v>4</v>
      </c>
      <c r="E346" s="100"/>
      <c r="F346" s="65"/>
      <c r="G346" s="63" t="s">
        <v>214</v>
      </c>
      <c r="H346" s="40">
        <v>317</v>
      </c>
      <c r="I346" s="51">
        <f>I347</f>
        <v>0</v>
      </c>
      <c r="J346" s="101">
        <f>J347</f>
        <v>0</v>
      </c>
      <c r="K346" s="52">
        <f>K347</f>
        <v>0</v>
      </c>
      <c r="L346" s="52">
        <f>L347</f>
        <v>0</v>
      </c>
    </row>
    <row r="347" spans="1:12" ht="12.75" hidden="1" customHeight="1" x14ac:dyDescent="0.25">
      <c r="A347" s="85">
        <v>3</v>
      </c>
      <c r="B347" s="85">
        <v>3</v>
      </c>
      <c r="C347" s="86">
        <v>2</v>
      </c>
      <c r="D347" s="87">
        <v>4</v>
      </c>
      <c r="E347" s="87">
        <v>1</v>
      </c>
      <c r="F347" s="57"/>
      <c r="G347" s="63" t="s">
        <v>214</v>
      </c>
      <c r="H347" s="40">
        <v>318</v>
      </c>
      <c r="I347" s="75">
        <f>SUM(I348:I349)</f>
        <v>0</v>
      </c>
      <c r="J347" s="103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1</v>
      </c>
      <c r="G348" s="63" t="s">
        <v>215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4</v>
      </c>
      <c r="E349" s="62">
        <v>1</v>
      </c>
      <c r="F349" s="69">
        <v>2</v>
      </c>
      <c r="G349" s="63" t="s">
        <v>223</v>
      </c>
      <c r="H349" s="40">
        <v>320</v>
      </c>
      <c r="I349" s="72"/>
      <c r="J349" s="72"/>
      <c r="K349" s="72"/>
      <c r="L349" s="72"/>
    </row>
    <row r="350" spans="1:12" ht="12.75" hidden="1" customHeight="1" x14ac:dyDescent="0.25">
      <c r="A350" s="67">
        <v>3</v>
      </c>
      <c r="B350" s="67">
        <v>3</v>
      </c>
      <c r="C350" s="61">
        <v>2</v>
      </c>
      <c r="D350" s="62">
        <v>5</v>
      </c>
      <c r="E350" s="100"/>
      <c r="F350" s="65"/>
      <c r="G350" s="63" t="s">
        <v>217</v>
      </c>
      <c r="H350" s="40">
        <v>321</v>
      </c>
      <c r="I350" s="51">
        <f t="shared" ref="I350:L351" si="30">I351</f>
        <v>0</v>
      </c>
      <c r="J350" s="101">
        <f t="shared" si="30"/>
        <v>0</v>
      </c>
      <c r="K350" s="52">
        <f t="shared" si="30"/>
        <v>0</v>
      </c>
      <c r="L350" s="52">
        <f t="shared" si="30"/>
        <v>0</v>
      </c>
    </row>
    <row r="351" spans="1:12" ht="12.75" hidden="1" customHeight="1" x14ac:dyDescent="0.25">
      <c r="A351" s="85">
        <v>3</v>
      </c>
      <c r="B351" s="85">
        <v>3</v>
      </c>
      <c r="C351" s="86">
        <v>2</v>
      </c>
      <c r="D351" s="87">
        <v>5</v>
      </c>
      <c r="E351" s="87">
        <v>1</v>
      </c>
      <c r="F351" s="57"/>
      <c r="G351" s="63" t="s">
        <v>217</v>
      </c>
      <c r="H351" s="40">
        <v>322</v>
      </c>
      <c r="I351" s="75">
        <f t="shared" si="30"/>
        <v>0</v>
      </c>
      <c r="J351" s="103">
        <f t="shared" si="30"/>
        <v>0</v>
      </c>
      <c r="K351" s="76">
        <f t="shared" si="30"/>
        <v>0</v>
      </c>
      <c r="L351" s="76">
        <f t="shared" si="30"/>
        <v>0</v>
      </c>
    </row>
    <row r="352" spans="1:12" ht="12.75" hidden="1" customHeight="1" x14ac:dyDescent="0.25">
      <c r="A352" s="67">
        <v>3</v>
      </c>
      <c r="B352" s="67">
        <v>3</v>
      </c>
      <c r="C352" s="61">
        <v>2</v>
      </c>
      <c r="D352" s="62">
        <v>5</v>
      </c>
      <c r="E352" s="62">
        <v>1</v>
      </c>
      <c r="F352" s="69">
        <v>1</v>
      </c>
      <c r="G352" s="63" t="s">
        <v>217</v>
      </c>
      <c r="H352" s="40">
        <v>323</v>
      </c>
      <c r="I352" s="138"/>
      <c r="J352" s="138"/>
      <c r="K352" s="138"/>
      <c r="L352" s="137"/>
    </row>
    <row r="353" spans="1:12" ht="16.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100"/>
      <c r="F353" s="65"/>
      <c r="G353" s="63" t="s">
        <v>187</v>
      </c>
      <c r="H353" s="40">
        <v>324</v>
      </c>
      <c r="I353" s="51">
        <f t="shared" ref="I353:L354" si="31">I354</f>
        <v>0</v>
      </c>
      <c r="J353" s="101">
        <f t="shared" si="31"/>
        <v>0</v>
      </c>
      <c r="K353" s="52">
        <f t="shared" si="31"/>
        <v>0</v>
      </c>
      <c r="L353" s="52">
        <f t="shared" si="31"/>
        <v>0</v>
      </c>
    </row>
    <row r="354" spans="1:12" ht="15" hidden="1" customHeight="1" x14ac:dyDescent="0.25">
      <c r="A354" s="67">
        <v>3</v>
      </c>
      <c r="B354" s="67">
        <v>3</v>
      </c>
      <c r="C354" s="61">
        <v>2</v>
      </c>
      <c r="D354" s="62">
        <v>6</v>
      </c>
      <c r="E354" s="62">
        <v>1</v>
      </c>
      <c r="F354" s="65"/>
      <c r="G354" s="63" t="s">
        <v>187</v>
      </c>
      <c r="H354" s="40">
        <v>325</v>
      </c>
      <c r="I354" s="51">
        <f t="shared" si="31"/>
        <v>0</v>
      </c>
      <c r="J354" s="101">
        <f t="shared" si="31"/>
        <v>0</v>
      </c>
      <c r="K354" s="52">
        <f t="shared" si="31"/>
        <v>0</v>
      </c>
      <c r="L354" s="52">
        <f t="shared" si="31"/>
        <v>0</v>
      </c>
    </row>
    <row r="355" spans="1:12" ht="13.5" hidden="1" customHeight="1" x14ac:dyDescent="0.25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136">
        <v>1</v>
      </c>
      <c r="G355" s="114" t="s">
        <v>187</v>
      </c>
      <c r="H355" s="40">
        <v>326</v>
      </c>
      <c r="I355" s="138"/>
      <c r="J355" s="138"/>
      <c r="K355" s="138"/>
      <c r="L355" s="137"/>
    </row>
    <row r="356" spans="1:12" ht="15" hidden="1" customHeight="1" x14ac:dyDescent="0.25">
      <c r="A356" s="67">
        <v>3</v>
      </c>
      <c r="B356" s="67">
        <v>3</v>
      </c>
      <c r="C356" s="61">
        <v>2</v>
      </c>
      <c r="D356" s="62">
        <v>7</v>
      </c>
      <c r="E356" s="100"/>
      <c r="F356" s="65"/>
      <c r="G356" s="63" t="s">
        <v>219</v>
      </c>
      <c r="H356" s="40">
        <v>327</v>
      </c>
      <c r="I356" s="51">
        <f>I357</f>
        <v>0</v>
      </c>
      <c r="J356" s="101">
        <f>J357</f>
        <v>0</v>
      </c>
      <c r="K356" s="52">
        <f>K357</f>
        <v>0</v>
      </c>
      <c r="L356" s="52">
        <f>L357</f>
        <v>0</v>
      </c>
    </row>
    <row r="357" spans="1:12" ht="12.75" hidden="1" customHeight="1" x14ac:dyDescent="0.25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3" t="s">
        <v>219</v>
      </c>
      <c r="H357" s="4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2" ht="27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1</v>
      </c>
      <c r="G358" s="63" t="s">
        <v>220</v>
      </c>
      <c r="H358" s="40">
        <v>329</v>
      </c>
      <c r="I358" s="138"/>
      <c r="J358" s="138"/>
      <c r="K358" s="138"/>
      <c r="L358" s="137"/>
    </row>
    <row r="359" spans="1:12" ht="30" hidden="1" customHeight="1" x14ac:dyDescent="0.25">
      <c r="A359" s="67">
        <v>3</v>
      </c>
      <c r="B359" s="67">
        <v>3</v>
      </c>
      <c r="C359" s="61">
        <v>2</v>
      </c>
      <c r="D359" s="62">
        <v>7</v>
      </c>
      <c r="E359" s="62">
        <v>1</v>
      </c>
      <c r="F359" s="69">
        <v>2</v>
      </c>
      <c r="G359" s="63" t="s">
        <v>221</v>
      </c>
      <c r="H359" s="40">
        <v>330</v>
      </c>
      <c r="I359" s="72"/>
      <c r="J359" s="72"/>
      <c r="K359" s="72"/>
      <c r="L359" s="72"/>
    </row>
    <row r="360" spans="1:12" ht="18.75" customHeight="1" x14ac:dyDescent="0.25">
      <c r="A360" s="30"/>
      <c r="B360" s="30"/>
      <c r="C360" s="151"/>
      <c r="D360" s="152"/>
      <c r="E360" s="153"/>
      <c r="F360" s="154"/>
      <c r="G360" s="155" t="s">
        <v>224</v>
      </c>
      <c r="H360" s="40">
        <v>331</v>
      </c>
      <c r="I360" s="120">
        <f>SUM(I30+I176)</f>
        <v>956900</v>
      </c>
      <c r="J360" s="120">
        <f>SUM(J30+J176)</f>
        <v>177500</v>
      </c>
      <c r="K360" s="120">
        <f>SUM(K30+K176)</f>
        <v>177167.75999999998</v>
      </c>
      <c r="L360" s="120">
        <f>SUM(L30+L176)</f>
        <v>177167.75999999998</v>
      </c>
    </row>
    <row r="361" spans="1:12" ht="18.75" customHeight="1" x14ac:dyDescent="0.25">
      <c r="G361" s="45"/>
      <c r="H361" s="156"/>
      <c r="I361" s="157"/>
      <c r="J361" s="158"/>
      <c r="K361" s="158"/>
      <c r="L361" s="158"/>
    </row>
    <row r="362" spans="1:12" ht="18.75" customHeight="1" x14ac:dyDescent="0.25">
      <c r="D362" s="26"/>
      <c r="E362" s="26"/>
      <c r="F362" s="35"/>
      <c r="G362" s="26" t="s">
        <v>225</v>
      </c>
      <c r="H362" s="16"/>
      <c r="I362" s="159"/>
      <c r="J362" s="158"/>
      <c r="K362" s="190" t="s">
        <v>226</v>
      </c>
      <c r="L362" s="190"/>
    </row>
    <row r="363" spans="1:12" ht="18.75" customHeight="1" x14ac:dyDescent="0.25">
      <c r="A363" s="160"/>
      <c r="B363" s="160"/>
      <c r="C363" s="160"/>
      <c r="D363" s="161" t="s">
        <v>227</v>
      </c>
      <c r="E363" s="1"/>
      <c r="F363" s="24"/>
      <c r="G363" s="1"/>
      <c r="H363" s="162"/>
      <c r="I363" s="163" t="s">
        <v>228</v>
      </c>
      <c r="K363" s="172" t="s">
        <v>229</v>
      </c>
      <c r="L363" s="172"/>
    </row>
    <row r="364" spans="1:12" ht="15.75" customHeight="1" x14ac:dyDescent="0.25">
      <c r="I364" s="164"/>
      <c r="K364" s="164"/>
      <c r="L364" s="164"/>
    </row>
    <row r="365" spans="1:12" ht="15.75" customHeight="1" x14ac:dyDescent="0.25">
      <c r="D365" s="26"/>
      <c r="E365" s="26"/>
      <c r="F365" s="35"/>
      <c r="G365" s="26" t="s">
        <v>230</v>
      </c>
      <c r="I365" s="164"/>
      <c r="K365" s="189" t="s">
        <v>231</v>
      </c>
      <c r="L365" s="189"/>
    </row>
    <row r="366" spans="1:12" ht="26.25" customHeight="1" x14ac:dyDescent="0.25">
      <c r="D366" s="173" t="s">
        <v>232</v>
      </c>
      <c r="E366" s="174"/>
      <c r="F366" s="174"/>
      <c r="G366" s="174"/>
      <c r="H366" s="165"/>
      <c r="I366" s="166" t="s">
        <v>228</v>
      </c>
      <c r="K366" s="172" t="s">
        <v>229</v>
      </c>
      <c r="L366" s="172"/>
    </row>
  </sheetData>
  <mergeCells count="25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</mergeCells>
  <pageMargins left="0.69791668653488159" right="0.69791668653488159" top="0.75" bottom="0.75" header="0.2916666567325592" footer="0.2916666567325592"/>
  <pageSetup paperSize="9" scale="8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2020-04-06T06:38:06Z</cp:lastPrinted>
  <dcterms:created xsi:type="dcterms:W3CDTF">2020-04-06T06:20:09Z</dcterms:created>
  <dcterms:modified xsi:type="dcterms:W3CDTF">2020-04-06T06:38:10Z</dcterms:modified>
</cp:coreProperties>
</file>