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6" i="1" l="1"/>
  <c r="K356" i="1"/>
  <c r="J356" i="1"/>
  <c r="I356" i="1"/>
  <c r="I355" i="1" s="1"/>
  <c r="L355" i="1"/>
  <c r="K355" i="1"/>
  <c r="J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I341" i="1" s="1"/>
  <c r="L341" i="1"/>
  <c r="K341" i="1"/>
  <c r="J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I320" i="1" s="1"/>
  <c r="L320" i="1"/>
  <c r="K320" i="1"/>
  <c r="J320" i="1"/>
  <c r="L318" i="1"/>
  <c r="K318" i="1"/>
  <c r="J318" i="1"/>
  <c r="I318" i="1"/>
  <c r="L317" i="1"/>
  <c r="K317" i="1"/>
  <c r="J317" i="1"/>
  <c r="I317" i="1"/>
  <c r="L314" i="1"/>
  <c r="L313" i="1" s="1"/>
  <c r="L295" i="1" s="1"/>
  <c r="L294" i="1" s="1"/>
  <c r="K314" i="1"/>
  <c r="J314" i="1"/>
  <c r="I314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K295" i="1"/>
  <c r="J295" i="1"/>
  <c r="K294" i="1"/>
  <c r="J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I263" i="1" s="1"/>
  <c r="I262" i="1" s="1"/>
  <c r="L263" i="1"/>
  <c r="L262" i="1" s="1"/>
  <c r="K263" i="1"/>
  <c r="J263" i="1"/>
  <c r="K262" i="1"/>
  <c r="J262" i="1"/>
  <c r="L259" i="1"/>
  <c r="K259" i="1"/>
  <c r="J259" i="1"/>
  <c r="I259" i="1"/>
  <c r="L258" i="1"/>
  <c r="K258" i="1"/>
  <c r="J258" i="1"/>
  <c r="I258" i="1"/>
  <c r="L256" i="1"/>
  <c r="L255" i="1" s="1"/>
  <c r="K256" i="1"/>
  <c r="J256" i="1"/>
  <c r="I256" i="1"/>
  <c r="I255" i="1" s="1"/>
  <c r="K255" i="1"/>
  <c r="J255" i="1"/>
  <c r="L253" i="1"/>
  <c r="L252" i="1" s="1"/>
  <c r="K253" i="1"/>
  <c r="J253" i="1"/>
  <c r="I253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I244" i="1" s="1"/>
  <c r="I230" i="1" s="1"/>
  <c r="I229" i="1" s="1"/>
  <c r="L244" i="1"/>
  <c r="K244" i="1"/>
  <c r="J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K230" i="1"/>
  <c r="J230" i="1"/>
  <c r="K229" i="1"/>
  <c r="J229" i="1"/>
  <c r="L225" i="1"/>
  <c r="K225" i="1"/>
  <c r="J225" i="1"/>
  <c r="I225" i="1"/>
  <c r="L224" i="1"/>
  <c r="L223" i="1" s="1"/>
  <c r="K224" i="1"/>
  <c r="J224" i="1"/>
  <c r="I224" i="1"/>
  <c r="K223" i="1"/>
  <c r="J223" i="1"/>
  <c r="I223" i="1"/>
  <c r="L221" i="1"/>
  <c r="L220" i="1" s="1"/>
  <c r="L219" i="1" s="1"/>
  <c r="K221" i="1"/>
  <c r="J221" i="1"/>
  <c r="I221" i="1"/>
  <c r="I220" i="1" s="1"/>
  <c r="I219" i="1" s="1"/>
  <c r="K220" i="1"/>
  <c r="J220" i="1"/>
  <c r="K219" i="1"/>
  <c r="J219" i="1"/>
  <c r="L212" i="1"/>
  <c r="K212" i="1"/>
  <c r="J212" i="1"/>
  <c r="I212" i="1"/>
  <c r="L211" i="1"/>
  <c r="K211" i="1"/>
  <c r="J211" i="1"/>
  <c r="I211" i="1"/>
  <c r="L209" i="1"/>
  <c r="L208" i="1" s="1"/>
  <c r="L207" i="1" s="1"/>
  <c r="K209" i="1"/>
  <c r="J209" i="1"/>
  <c r="I209" i="1"/>
  <c r="I208" i="1" s="1"/>
  <c r="I207" i="1" s="1"/>
  <c r="K208" i="1"/>
  <c r="J208" i="1"/>
  <c r="K207" i="1"/>
  <c r="J207" i="1"/>
  <c r="L202" i="1"/>
  <c r="K202" i="1"/>
  <c r="J202" i="1"/>
  <c r="I202" i="1"/>
  <c r="L201" i="1"/>
  <c r="L200" i="1" s="1"/>
  <c r="K201" i="1"/>
  <c r="J201" i="1"/>
  <c r="I201" i="1"/>
  <c r="I200" i="1" s="1"/>
  <c r="K200" i="1"/>
  <c r="J200" i="1"/>
  <c r="L198" i="1"/>
  <c r="K198" i="1"/>
  <c r="J198" i="1"/>
  <c r="I198" i="1"/>
  <c r="I197" i="1" s="1"/>
  <c r="L197" i="1"/>
  <c r="K197" i="1"/>
  <c r="J197" i="1"/>
  <c r="L193" i="1"/>
  <c r="L192" i="1" s="1"/>
  <c r="K193" i="1"/>
  <c r="J193" i="1"/>
  <c r="I193" i="1"/>
  <c r="K192" i="1"/>
  <c r="J192" i="1"/>
  <c r="I192" i="1"/>
  <c r="L188" i="1"/>
  <c r="L187" i="1" s="1"/>
  <c r="K188" i="1"/>
  <c r="J188" i="1"/>
  <c r="I188" i="1"/>
  <c r="I187" i="1" s="1"/>
  <c r="K187" i="1"/>
  <c r="J187" i="1"/>
  <c r="L183" i="1"/>
  <c r="L182" i="1" s="1"/>
  <c r="K183" i="1"/>
  <c r="J183" i="1"/>
  <c r="I183" i="1"/>
  <c r="K182" i="1"/>
  <c r="J182" i="1"/>
  <c r="I182" i="1"/>
  <c r="L180" i="1"/>
  <c r="L179" i="1" s="1"/>
  <c r="L178" i="1" s="1"/>
  <c r="L177" i="1" s="1"/>
  <c r="K180" i="1"/>
  <c r="J180" i="1"/>
  <c r="I180" i="1"/>
  <c r="K179" i="1"/>
  <c r="J179" i="1"/>
  <c r="I179" i="1"/>
  <c r="K178" i="1"/>
  <c r="J178" i="1"/>
  <c r="K177" i="1"/>
  <c r="J177" i="1"/>
  <c r="K176" i="1"/>
  <c r="J176" i="1"/>
  <c r="L172" i="1"/>
  <c r="K172" i="1"/>
  <c r="J172" i="1"/>
  <c r="I172" i="1"/>
  <c r="L171" i="1"/>
  <c r="K171" i="1"/>
  <c r="J171" i="1"/>
  <c r="I171" i="1"/>
  <c r="L167" i="1"/>
  <c r="L166" i="1" s="1"/>
  <c r="L165" i="1" s="1"/>
  <c r="K167" i="1"/>
  <c r="J167" i="1"/>
  <c r="I167" i="1"/>
  <c r="K166" i="1"/>
  <c r="J166" i="1"/>
  <c r="I166" i="1"/>
  <c r="K165" i="1"/>
  <c r="J165" i="1"/>
  <c r="I165" i="1"/>
  <c r="L163" i="1"/>
  <c r="L162" i="1" s="1"/>
  <c r="L161" i="1" s="1"/>
  <c r="L160" i="1" s="1"/>
  <c r="K163" i="1"/>
  <c r="J163" i="1"/>
  <c r="I163" i="1"/>
  <c r="K162" i="1"/>
  <c r="J162" i="1"/>
  <c r="I162" i="1"/>
  <c r="K161" i="1"/>
  <c r="J161" i="1"/>
  <c r="I161" i="1"/>
  <c r="I160" i="1" s="1"/>
  <c r="K160" i="1"/>
  <c r="J160" i="1"/>
  <c r="L158" i="1"/>
  <c r="L157" i="1" s="1"/>
  <c r="K158" i="1"/>
  <c r="J158" i="1"/>
  <c r="I158" i="1"/>
  <c r="I157" i="1" s="1"/>
  <c r="K157" i="1"/>
  <c r="J157" i="1"/>
  <c r="L153" i="1"/>
  <c r="L152" i="1" s="1"/>
  <c r="K153" i="1"/>
  <c r="J153" i="1"/>
  <c r="I153" i="1"/>
  <c r="K152" i="1"/>
  <c r="J152" i="1"/>
  <c r="I152" i="1"/>
  <c r="I151" i="1" s="1"/>
  <c r="I150" i="1" s="1"/>
  <c r="K151" i="1"/>
  <c r="J151" i="1"/>
  <c r="K150" i="1"/>
  <c r="J150" i="1"/>
  <c r="L147" i="1"/>
  <c r="K147" i="1"/>
  <c r="J147" i="1"/>
  <c r="I147" i="1"/>
  <c r="L146" i="1"/>
  <c r="L145" i="1" s="1"/>
  <c r="K146" i="1"/>
  <c r="J146" i="1"/>
  <c r="I146" i="1"/>
  <c r="I145" i="1" s="1"/>
  <c r="K145" i="1"/>
  <c r="J145" i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L138" i="1"/>
  <c r="L137" i="1" s="1"/>
  <c r="K138" i="1"/>
  <c r="J138" i="1"/>
  <c r="I138" i="1"/>
  <c r="I137" i="1" s="1"/>
  <c r="K137" i="1"/>
  <c r="J137" i="1"/>
  <c r="L134" i="1"/>
  <c r="L133" i="1" s="1"/>
  <c r="L132" i="1" s="1"/>
  <c r="K134" i="1"/>
  <c r="J134" i="1"/>
  <c r="I134" i="1"/>
  <c r="K133" i="1"/>
  <c r="J133" i="1"/>
  <c r="I133" i="1"/>
  <c r="I132" i="1" s="1"/>
  <c r="K132" i="1"/>
  <c r="J132" i="1"/>
  <c r="K131" i="1"/>
  <c r="J131" i="1"/>
  <c r="L129" i="1"/>
  <c r="L128" i="1" s="1"/>
  <c r="L127" i="1" s="1"/>
  <c r="K129" i="1"/>
  <c r="J129" i="1"/>
  <c r="I129" i="1"/>
  <c r="I128" i="1" s="1"/>
  <c r="I127" i="1" s="1"/>
  <c r="K128" i="1"/>
  <c r="J128" i="1"/>
  <c r="K127" i="1"/>
  <c r="J127" i="1"/>
  <c r="L125" i="1"/>
  <c r="L124" i="1" s="1"/>
  <c r="L123" i="1" s="1"/>
  <c r="K125" i="1"/>
  <c r="J125" i="1"/>
  <c r="I125" i="1"/>
  <c r="I124" i="1" s="1"/>
  <c r="I123" i="1" s="1"/>
  <c r="K124" i="1"/>
  <c r="J124" i="1"/>
  <c r="K123" i="1"/>
  <c r="J123" i="1"/>
  <c r="L121" i="1"/>
  <c r="L120" i="1" s="1"/>
  <c r="L119" i="1" s="1"/>
  <c r="K121" i="1"/>
  <c r="J121" i="1"/>
  <c r="I121" i="1"/>
  <c r="I120" i="1" s="1"/>
  <c r="I119" i="1" s="1"/>
  <c r="K120" i="1"/>
  <c r="J120" i="1"/>
  <c r="K119" i="1"/>
  <c r="J119" i="1"/>
  <c r="L117" i="1"/>
  <c r="L116" i="1" s="1"/>
  <c r="L115" i="1" s="1"/>
  <c r="K117" i="1"/>
  <c r="J117" i="1"/>
  <c r="I117" i="1"/>
  <c r="I116" i="1" s="1"/>
  <c r="I115" i="1" s="1"/>
  <c r="K116" i="1"/>
  <c r="J116" i="1"/>
  <c r="K115" i="1"/>
  <c r="J115" i="1"/>
  <c r="L112" i="1"/>
  <c r="K112" i="1"/>
  <c r="J112" i="1"/>
  <c r="I112" i="1"/>
  <c r="I111" i="1" s="1"/>
  <c r="I110" i="1" s="1"/>
  <c r="I109" i="1" s="1"/>
  <c r="L111" i="1"/>
  <c r="K111" i="1"/>
  <c r="J111" i="1"/>
  <c r="L110" i="1"/>
  <c r="K110" i="1"/>
  <c r="J110" i="1"/>
  <c r="K109" i="1"/>
  <c r="J109" i="1"/>
  <c r="L106" i="1"/>
  <c r="L105" i="1" s="1"/>
  <c r="K106" i="1"/>
  <c r="J106" i="1"/>
  <c r="I106" i="1"/>
  <c r="I105" i="1" s="1"/>
  <c r="K105" i="1"/>
  <c r="J105" i="1"/>
  <c r="L102" i="1"/>
  <c r="L101" i="1" s="1"/>
  <c r="L100" i="1" s="1"/>
  <c r="K102" i="1"/>
  <c r="J102" i="1"/>
  <c r="I102" i="1"/>
  <c r="I101" i="1" s="1"/>
  <c r="I100" i="1" s="1"/>
  <c r="K101" i="1"/>
  <c r="J101" i="1"/>
  <c r="K100" i="1"/>
  <c r="J100" i="1"/>
  <c r="L97" i="1"/>
  <c r="L96" i="1" s="1"/>
  <c r="L95" i="1" s="1"/>
  <c r="K97" i="1"/>
  <c r="J97" i="1"/>
  <c r="I97" i="1"/>
  <c r="I96" i="1" s="1"/>
  <c r="I95" i="1" s="1"/>
  <c r="K96" i="1"/>
  <c r="J96" i="1"/>
  <c r="K95" i="1"/>
  <c r="J95" i="1"/>
  <c r="L92" i="1"/>
  <c r="K92" i="1"/>
  <c r="J92" i="1"/>
  <c r="I92" i="1"/>
  <c r="L91" i="1"/>
  <c r="K91" i="1"/>
  <c r="J91" i="1"/>
  <c r="I91" i="1"/>
  <c r="I90" i="1" s="1"/>
  <c r="I89" i="1" s="1"/>
  <c r="L90" i="1"/>
  <c r="L89" i="1" s="1"/>
  <c r="K90" i="1"/>
  <c r="J90" i="1"/>
  <c r="K89" i="1"/>
  <c r="J89" i="1"/>
  <c r="L85" i="1"/>
  <c r="K85" i="1"/>
  <c r="J85" i="1"/>
  <c r="I85" i="1"/>
  <c r="L84" i="1"/>
  <c r="K84" i="1"/>
  <c r="J84" i="1"/>
  <c r="I84" i="1"/>
  <c r="L83" i="1"/>
  <c r="L82" i="1" s="1"/>
  <c r="K83" i="1"/>
  <c r="J83" i="1"/>
  <c r="I83" i="1"/>
  <c r="K82" i="1"/>
  <c r="J82" i="1"/>
  <c r="I82" i="1"/>
  <c r="L80" i="1"/>
  <c r="L79" i="1" s="1"/>
  <c r="L78" i="1" s="1"/>
  <c r="K80" i="1"/>
  <c r="J80" i="1"/>
  <c r="I80" i="1"/>
  <c r="K79" i="1"/>
  <c r="J79" i="1"/>
  <c r="I79" i="1"/>
  <c r="I78" i="1" s="1"/>
  <c r="K78" i="1"/>
  <c r="J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L61" i="1" s="1"/>
  <c r="K62" i="1"/>
  <c r="J62" i="1"/>
  <c r="I62" i="1"/>
  <c r="I61" i="1" s="1"/>
  <c r="K61" i="1"/>
  <c r="J61" i="1"/>
  <c r="L45" i="1"/>
  <c r="K45" i="1"/>
  <c r="J45" i="1"/>
  <c r="I45" i="1"/>
  <c r="L44" i="1"/>
  <c r="L43" i="1" s="1"/>
  <c r="L42" i="1" s="1"/>
  <c r="K44" i="1"/>
  <c r="J44" i="1"/>
  <c r="I44" i="1"/>
  <c r="I43" i="1" s="1"/>
  <c r="I42" i="1" s="1"/>
  <c r="K43" i="1"/>
  <c r="J43" i="1"/>
  <c r="K42" i="1"/>
  <c r="J42" i="1"/>
  <c r="L40" i="1"/>
  <c r="K40" i="1"/>
  <c r="J40" i="1"/>
  <c r="I40" i="1"/>
  <c r="L39" i="1"/>
  <c r="L38" i="1" s="1"/>
  <c r="K39" i="1"/>
  <c r="J39" i="1"/>
  <c r="I39" i="1"/>
  <c r="I38" i="1" s="1"/>
  <c r="K38" i="1"/>
  <c r="J38" i="1"/>
  <c r="L36" i="1"/>
  <c r="K36" i="1"/>
  <c r="J36" i="1"/>
  <c r="I36" i="1"/>
  <c r="L34" i="1"/>
  <c r="K34" i="1"/>
  <c r="J34" i="1"/>
  <c r="I34" i="1"/>
  <c r="L33" i="1"/>
  <c r="L32" i="1" s="1"/>
  <c r="K33" i="1"/>
  <c r="J33" i="1"/>
  <c r="I33" i="1"/>
  <c r="I32" i="1" s="1"/>
  <c r="I31" i="1" s="1"/>
  <c r="K32" i="1"/>
  <c r="J32" i="1"/>
  <c r="K31" i="1"/>
  <c r="J31" i="1"/>
  <c r="K30" i="1"/>
  <c r="K359" i="1" s="1"/>
  <c r="J30" i="1"/>
  <c r="J359" i="1" s="1"/>
  <c r="I327" i="1" l="1"/>
  <c r="I178" i="1"/>
  <c r="I177" i="1" s="1"/>
  <c r="L230" i="1"/>
  <c r="L229" i="1" s="1"/>
  <c r="L176" i="1" s="1"/>
  <c r="I295" i="1"/>
  <c r="L131" i="1"/>
  <c r="L31" i="1"/>
  <c r="L30" i="1" s="1"/>
  <c r="L109" i="1"/>
  <c r="I131" i="1"/>
  <c r="I30" i="1" s="1"/>
  <c r="L151" i="1"/>
  <c r="L150" i="1" s="1"/>
  <c r="L359" i="1" l="1"/>
  <c r="I294" i="1"/>
  <c r="I176" i="1" s="1"/>
  <c r="I359" i="1" s="1"/>
</calcChain>
</file>

<file path=xl/sharedStrings.xml><?xml version="1.0" encoding="utf-8"?>
<sst xmlns="http://schemas.openxmlformats.org/spreadsheetml/2006/main" count="378" uniqueCount="235">
  <si>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</si>
  <si>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</si>
  <si>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</si>
  <si>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</si>
  <si>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</si>
  <si>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</si>
  <si>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</si>
  <si>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</si>
  <si>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</si>
  <si>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2019 m. birželio 30 d.</t>
  </si>
  <si>
    <t>ketvirtinė</t>
  </si>
  <si>
    <t>(metinė, ketvirtinė)</t>
  </si>
  <si>
    <t>ATASKAITA</t>
  </si>
  <si>
    <t>2019 m. liepos 2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</si>
  <si>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</si>
  <si>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</si>
  <si>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</si>
  <si>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</si>
  <si>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</si>
  <si>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</si>
  <si>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</si>
  <si>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</si>
  <si>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</si>
  <si>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</si>
  <si>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</si>
  <si>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</si>
  <si>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</si>
  <si>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</si>
  <si>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</si>
  <si>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</si>
  <si>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</si>
  <si>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</si>
  <si>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</si>
  <si>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</si>
  <si>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</si>
  <si>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</si>
  <si>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</si>
  <si>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</si>
  <si>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</si>
  <si>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</si>
  <si>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</si>
  <si>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</si>
  <si>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</si>
  <si>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</si>
  <si>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</si>
  <si>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</si>
  <si>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</si>
  <si>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</si>
  <si>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</si>
  <si>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</si>
  <si>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</si>
  <si>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</si>
  <si>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</si>
  <si>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</si>
  <si>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</si>
  <si>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</si>
  <si>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</si>
  <si>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</si>
  <si>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</si>
  <si>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</si>
  <si>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</si>
  <si>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</si>
  <si>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</si>
  <si>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</si>
  <si>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</si>
  <si>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</si>
  <si>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</si>
  <si>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</si>
  <si>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</si>
  <si>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</si>
  <si>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</si>
  <si>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</si>
  <si>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</si>
  <si>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</si>
  <si>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</si>
  <si>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</si>
  <si>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</si>
  <si>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</si>
  <si>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</si>
  <si>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</si>
  <si>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</si>
  <si>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</si>
  <si>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</si>
  <si>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</si>
  <si>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</si>
  <si>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</si>
  <si>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</si>
  <si>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</si>
  <si>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</si>
  <si>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</si>
  <si>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</si>
  <si>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</si>
  <si>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</si>
  <si>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</si>
  <si>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</si>
  <si>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</si>
  <si>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</si>
  <si>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</si>
  <si>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</si>
  <si>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</si>
  <si>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</si>
  <si>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</si>
  <si>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</si>
  <si>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</si>
  <si>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</si>
  <si>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</si>
  <si>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</si>
  <si>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</si>
  <si>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</si>
  <si>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</si>
  <si>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</si>
  <si>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</si>
  <si>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</si>
  <si>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</si>
  <si>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</si>
  <si>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</si>
  <si>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</si>
  <si>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</si>
  <si>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</si>
  <si>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</si>
  <si>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</si>
  <si>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</si>
  <si>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</si>
  <si>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</si>
  <si>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</si>
  <si>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</si>
  <si>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</si>
  <si>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</si>
  <si>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</si>
  <si>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</si>
  <si>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</si>
  <si>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</si>
  <si>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</si>
  <si>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</si>
  <si>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</si>
  <si>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</si>
  <si>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</si>
  <si>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</si>
  <si>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</si>
  <si>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</si>
  <si>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</si>
  <si>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</si>
  <si>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</si>
  <si>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</si>
  <si>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</si>
  <si>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</si>
  <si>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</si>
  <si>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</si>
  <si>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</si>
  <si>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</si>
  <si>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</si>
  <si>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</si>
  <si>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</si>
  <si>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</si>
  <si>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</si>
  <si>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</si>
  <si>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</si>
  <si>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</si>
  <si>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</si>
  <si>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</si>
  <si>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</si>
  <si>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</si>
  <si>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</si>
  <si>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</si>
  <si>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</si>
  <si>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</si>
  <si>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</si>
  <si>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</si>
  <si>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</si>
  <si>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</si>
  <si>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</si>
  <si>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</si>
  <si>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</si>
  <si>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</si>
  <si>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</si>
  <si>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</si>
  <si>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</si>
  <si>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</si>
  <si>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</si>
  <si>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</si>
  <si>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</si>
  <si>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</si>
  <si>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</si>
  <si>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</si>
  <si>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</si>
  <si>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</si>
  <si>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</si>
  <si>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</si>
  <si>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</si>
  <si>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</si>
  <si>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</si>
  <si>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</si>
  <si>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</si>
  <si>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</si>
  <si>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</si>
  <si>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</si>
  <si>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</si>
  <si>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</si>
  <si>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</si>
  <si>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</si>
  <si>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</si>
  <si>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</si>
  <si>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</si>
  <si>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</si>
  <si>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</si>
  <si>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</si>
  <si>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</si>
  <si>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</si>
  <si>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</si>
  <si>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</si>
  <si>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</si>
  <si>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</si>
  <si>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</si>
  <si>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</si>
  <si>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</si>
  <si>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</si>
  <si>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</si>
  <si>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</si>
  <si>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</si>
  <si>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</si>
  <si>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</si>
  <si>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</si>
  <si>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</si>
  <si>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</si>
  <si>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</si>
  <si>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</si>
  <si>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</si>
  <si>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</si>
  <si>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</si>
  <si>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</si>
  <si>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</si>
  <si>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</si>
  <si>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>Bendra</t>
  </si>
  <si>
    <t>Direktoriaus pavad.ugdymui,atliekanti direktoriaus funkcijas</t>
  </si>
  <si>
    <t>Laima Auglienė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</si>
</sst>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/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/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/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0" fontId="179" fillId="0" borderId="3" xfId="1" applyFont="1" applyFill="1" applyBorder="1" applyAlignment="1" applyProtection="1">
      <alignment horizontal="center" vertical="center" wrapText="1"/>
    </xf>
    <xf numFmtId="164" fontId="180" fillId="0" borderId="7" xfId="1" applyNumberFormat="1" applyFont="1" applyFill="1" applyBorder="1" applyAlignment="1" applyProtection="1">
      <alignment horizontal="right" vertical="center"/>
    </xf>
    <xf numFmtId="164" fontId="181" fillId="0" borderId="0" xfId="1" applyNumberFormat="1" applyFont="1" applyFill="1" applyBorder="1" applyAlignment="1" applyProtection="1">
      <alignment horizontal="right" vertical="center"/>
    </xf>
    <xf numFmtId="164" fontId="182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88" fillId="0" borderId="2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0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>
      <alignment horizontal="center"/>
    </xf>
    <xf numFmtId="0" fontId="193" fillId="0" borderId="0" xfId="1" applyFont="1" applyFill="1" applyBorder="1" applyAlignment="1" applyProtection="1">
      <alignment horizontal="left"/>
    </xf>
    <xf numFmtId="164" fontId="193" fillId="0" borderId="2" xfId="1" applyNumberFormat="1" applyFont="1" applyFill="1" applyBorder="1" applyAlignment="1" applyProtection="1">
      <alignment horizontal="right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5"/>
  <sheetViews>
    <sheetView tabSelected="1" defaultGridColor="0" topLeftCell="A57" colorId="9" workbookViewId="0">
      <selection activeCell="W148" sqref="W147:W14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2" style="2" customWidth="1"/>
    <col min="10" max="10" width="12.85546875" style="2" customWidth="1"/>
    <col min="11" max="11" width="12.42578125" style="2" customWidth="1"/>
    <col min="12" max="12" width="12.1406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8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</row>
    <row r="8" spans="1:13" ht="14.25" customHeight="1" x14ac:dyDescent="0.25">
      <c r="A8" s="13"/>
      <c r="B8" s="14"/>
      <c r="C8" s="14"/>
      <c r="D8" s="14"/>
      <c r="E8" s="14"/>
      <c r="F8" s="15"/>
      <c r="G8" s="171" t="s">
        <v>8</v>
      </c>
      <c r="H8" s="171"/>
      <c r="I8" s="171"/>
      <c r="J8" s="171"/>
      <c r="K8" s="171"/>
      <c r="L8" s="14"/>
    </row>
    <row r="9" spans="1:13" ht="16.5" customHeight="1" x14ac:dyDescent="0.25">
      <c r="A9" s="172" t="s">
        <v>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3" ht="15.75" customHeight="1" x14ac:dyDescent="0.25">
      <c r="G10" s="173" t="s">
        <v>10</v>
      </c>
      <c r="H10" s="173"/>
      <c r="I10" s="173"/>
      <c r="J10" s="173"/>
      <c r="K10" s="173"/>
    </row>
    <row r="11" spans="1:13" ht="12" customHeight="1" x14ac:dyDescent="0.25">
      <c r="G11" s="174" t="s">
        <v>11</v>
      </c>
      <c r="H11" s="174"/>
      <c r="I11" s="174"/>
      <c r="J11" s="174"/>
      <c r="K11" s="174"/>
    </row>
    <row r="12" spans="1:13" ht="9" customHeight="1" x14ac:dyDescent="0.25"/>
    <row r="13" spans="1:13" ht="12" customHeight="1" x14ac:dyDescent="0.25">
      <c r="B13" s="172" t="s">
        <v>12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3" ht="12" customHeight="1" x14ac:dyDescent="0.25">
      <c r="K14" s="3"/>
      <c r="L14" s="3"/>
    </row>
    <row r="15" spans="1:13" ht="12.75" customHeight="1" x14ac:dyDescent="0.25">
      <c r="G15" s="175" t="s">
        <v>13</v>
      </c>
      <c r="H15" s="175"/>
      <c r="I15" s="175"/>
      <c r="J15" s="175"/>
      <c r="K15" s="175"/>
    </row>
    <row r="16" spans="1:13" ht="11.25" customHeight="1" x14ac:dyDescent="0.25">
      <c r="G16" s="176" t="s">
        <v>14</v>
      </c>
      <c r="H16" s="176"/>
      <c r="I16" s="176"/>
      <c r="J16" s="176"/>
      <c r="K16" s="176"/>
    </row>
    <row r="17" spans="1:13" ht="15" customHeight="1" x14ac:dyDescent="0.25">
      <c r="B17" s="1"/>
      <c r="C17" s="1"/>
      <c r="D17" s="1"/>
      <c r="E17" s="203" t="s">
        <v>232</v>
      </c>
      <c r="F17" s="177"/>
      <c r="G17" s="204"/>
      <c r="H17" s="204"/>
      <c r="I17" s="204"/>
      <c r="J17" s="204"/>
      <c r="K17" s="204"/>
      <c r="L17" s="1"/>
    </row>
    <row r="18" spans="1:13" ht="12" customHeight="1" x14ac:dyDescent="0.25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9"/>
      <c r="D22" s="180"/>
      <c r="E22" s="180"/>
      <c r="F22" s="181"/>
      <c r="G22" s="180"/>
      <c r="H22" s="180"/>
      <c r="I22" s="180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8"/>
      <c r="L23" s="21"/>
    </row>
    <row r="24" spans="1:13" ht="12.75" customHeight="1" x14ac:dyDescent="0.25">
      <c r="G24" s="29" t="s">
        <v>22</v>
      </c>
      <c r="H24" s="30"/>
      <c r="I24" s="31"/>
      <c r="J24" s="32"/>
      <c r="K24" s="21"/>
      <c r="L24" s="21"/>
    </row>
    <row r="25" spans="1:13" ht="13.5" customHeight="1" x14ac:dyDescent="0.25">
      <c r="A25" s="2" t="s">
        <v>23</v>
      </c>
      <c r="G25" s="167" t="s">
        <v>24</v>
      </c>
      <c r="H25" s="167"/>
      <c r="I25" s="33"/>
      <c r="J25" s="34"/>
      <c r="K25" s="21"/>
      <c r="L25" s="21"/>
    </row>
    <row r="26" spans="1:13" ht="41.25" customHeight="1" x14ac:dyDescent="0.25">
      <c r="A26" s="182"/>
      <c r="B26" s="182"/>
      <c r="C26" s="182"/>
      <c r="D26" s="182"/>
      <c r="E26" s="182"/>
      <c r="F26" s="182"/>
      <c r="G26" s="182"/>
      <c r="H26" s="182"/>
      <c r="I26" s="35"/>
      <c r="J26" s="35"/>
      <c r="K26" s="36"/>
      <c r="L26" s="37" t="s">
        <v>25</v>
      </c>
    </row>
    <row r="27" spans="1:13" ht="24" customHeight="1" x14ac:dyDescent="0.25">
      <c r="A27" s="189" t="s">
        <v>26</v>
      </c>
      <c r="B27" s="190"/>
      <c r="C27" s="190"/>
      <c r="D27" s="190"/>
      <c r="E27" s="190"/>
      <c r="F27" s="190"/>
      <c r="G27" s="193" t="s">
        <v>27</v>
      </c>
      <c r="H27" s="195" t="s">
        <v>28</v>
      </c>
      <c r="I27" s="197" t="s">
        <v>29</v>
      </c>
      <c r="J27" s="198"/>
      <c r="K27" s="199" t="s">
        <v>30</v>
      </c>
      <c r="L27" s="201" t="s">
        <v>31</v>
      </c>
    </row>
    <row r="28" spans="1:13" ht="46.5" customHeight="1" x14ac:dyDescent="0.25">
      <c r="A28" s="191"/>
      <c r="B28" s="192"/>
      <c r="C28" s="192"/>
      <c r="D28" s="192"/>
      <c r="E28" s="192"/>
      <c r="F28" s="192"/>
      <c r="G28" s="194"/>
      <c r="H28" s="196"/>
      <c r="I28" s="38" t="s">
        <v>32</v>
      </c>
      <c r="J28" s="39" t="s">
        <v>33</v>
      </c>
      <c r="K28" s="200"/>
      <c r="L28" s="202"/>
    </row>
    <row r="29" spans="1:13" ht="11.25" customHeight="1" x14ac:dyDescent="0.25">
      <c r="A29" s="183" t="s">
        <v>34</v>
      </c>
      <c r="B29" s="184"/>
      <c r="C29" s="184"/>
      <c r="D29" s="184"/>
      <c r="E29" s="184"/>
      <c r="F29" s="185"/>
      <c r="G29" s="40">
        <v>2</v>
      </c>
      <c r="H29" s="41">
        <v>3</v>
      </c>
      <c r="I29" s="42" t="s">
        <v>35</v>
      </c>
      <c r="J29" s="43" t="s">
        <v>36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37</v>
      </c>
      <c r="H30" s="40">
        <v>1</v>
      </c>
      <c r="I30" s="51">
        <f>SUM(I31+I42+I61+I82+I89+I109+I131+I150+I160)</f>
        <v>861100</v>
      </c>
      <c r="J30" s="51">
        <f>SUM(J31+J42+J61+J82+J89+J109+J131+J150+J160)</f>
        <v>473900</v>
      </c>
      <c r="K30" s="52">
        <f>SUM(K31+K42+K61+K82+K89+K109+K131+K150+K160)</f>
        <v>444066.96</v>
      </c>
      <c r="L30" s="51">
        <f>SUM(L31+L42+L61+L82+L89+L109+L131+L150+L160)</f>
        <v>443976.38999999996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38</v>
      </c>
      <c r="H31" s="40">
        <v>2</v>
      </c>
      <c r="I31" s="51">
        <f>SUM(I32+I38)</f>
        <v>667400</v>
      </c>
      <c r="J31" s="51">
        <f>SUM(J32+J38)</f>
        <v>360200</v>
      </c>
      <c r="K31" s="59">
        <f>SUM(K32+K38)</f>
        <v>340857.42000000004</v>
      </c>
      <c r="L31" s="60">
        <f>SUM(L32+L38)</f>
        <v>340766.85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39</v>
      </c>
      <c r="H32" s="40">
        <v>3</v>
      </c>
      <c r="I32" s="51">
        <f>SUM(I33)</f>
        <v>658400</v>
      </c>
      <c r="J32" s="51">
        <f>SUM(J33)</f>
        <v>354800</v>
      </c>
      <c r="K32" s="52">
        <f>SUM(K33)</f>
        <v>335866.39</v>
      </c>
      <c r="L32" s="51">
        <f>SUM(L33)</f>
        <v>335777.11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39</v>
      </c>
      <c r="H33" s="40">
        <v>4</v>
      </c>
      <c r="I33" s="51">
        <f>SUM(I34+I36)</f>
        <v>658400</v>
      </c>
      <c r="J33" s="51">
        <f t="shared" ref="J33:L34" si="0">SUM(J34)</f>
        <v>354800</v>
      </c>
      <c r="K33" s="51">
        <f t="shared" si="0"/>
        <v>335866.39</v>
      </c>
      <c r="L33" s="51">
        <f t="shared" si="0"/>
        <v>335777.11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40</v>
      </c>
      <c r="H34" s="40">
        <v>5</v>
      </c>
      <c r="I34" s="52">
        <f>SUM(I35)</f>
        <v>658400</v>
      </c>
      <c r="J34" s="52">
        <f t="shared" si="0"/>
        <v>354800</v>
      </c>
      <c r="K34" s="52">
        <f t="shared" si="0"/>
        <v>335866.39</v>
      </c>
      <c r="L34" s="52">
        <f t="shared" si="0"/>
        <v>335777.11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40</v>
      </c>
      <c r="H35" s="40">
        <v>6</v>
      </c>
      <c r="I35" s="70">
        <v>658400</v>
      </c>
      <c r="J35" s="71">
        <v>354800</v>
      </c>
      <c r="K35" s="71">
        <v>335866.39</v>
      </c>
      <c r="L35" s="71">
        <v>335777.11</v>
      </c>
      <c r="M35" s="66"/>
      <c r="N35" s="66"/>
    </row>
    <row r="36" spans="1:15" ht="12.7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41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41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42</v>
      </c>
      <c r="H38" s="40">
        <v>9</v>
      </c>
      <c r="I38" s="52">
        <f t="shared" ref="I38:L40" si="1">I39</f>
        <v>9000</v>
      </c>
      <c r="J38" s="51">
        <f t="shared" si="1"/>
        <v>5400</v>
      </c>
      <c r="K38" s="52">
        <f t="shared" si="1"/>
        <v>4991.03</v>
      </c>
      <c r="L38" s="51">
        <f t="shared" si="1"/>
        <v>4989.74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42</v>
      </c>
      <c r="H39" s="40">
        <v>10</v>
      </c>
      <c r="I39" s="52">
        <f t="shared" si="1"/>
        <v>9000</v>
      </c>
      <c r="J39" s="51">
        <f t="shared" si="1"/>
        <v>5400</v>
      </c>
      <c r="K39" s="51">
        <f t="shared" si="1"/>
        <v>4991.03</v>
      </c>
      <c r="L39" s="51">
        <f t="shared" si="1"/>
        <v>4989.74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42</v>
      </c>
      <c r="H40" s="40">
        <v>11</v>
      </c>
      <c r="I40" s="51">
        <f t="shared" si="1"/>
        <v>9000</v>
      </c>
      <c r="J40" s="51">
        <f t="shared" si="1"/>
        <v>5400</v>
      </c>
      <c r="K40" s="51">
        <f t="shared" si="1"/>
        <v>4991.03</v>
      </c>
      <c r="L40" s="51">
        <f t="shared" si="1"/>
        <v>4989.74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42</v>
      </c>
      <c r="H41" s="40">
        <v>12</v>
      </c>
      <c r="I41" s="72">
        <v>9000</v>
      </c>
      <c r="J41" s="71">
        <v>5400</v>
      </c>
      <c r="K41" s="71">
        <v>4991.03</v>
      </c>
      <c r="L41" s="71">
        <v>4989.74</v>
      </c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43</v>
      </c>
      <c r="H42" s="40">
        <v>13</v>
      </c>
      <c r="I42" s="75">
        <f t="shared" ref="I42:L44" si="2">I43</f>
        <v>133200</v>
      </c>
      <c r="J42" s="76">
        <f t="shared" si="2"/>
        <v>78400</v>
      </c>
      <c r="K42" s="75">
        <f t="shared" si="2"/>
        <v>72078.19</v>
      </c>
      <c r="L42" s="75">
        <f t="shared" si="2"/>
        <v>72078.19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43</v>
      </c>
      <c r="H43" s="40">
        <v>14</v>
      </c>
      <c r="I43" s="51">
        <f t="shared" si="2"/>
        <v>133200</v>
      </c>
      <c r="J43" s="52">
        <f t="shared" si="2"/>
        <v>78400</v>
      </c>
      <c r="K43" s="51">
        <f t="shared" si="2"/>
        <v>72078.19</v>
      </c>
      <c r="L43" s="52">
        <f t="shared" si="2"/>
        <v>72078.19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43</v>
      </c>
      <c r="H44" s="40">
        <v>15</v>
      </c>
      <c r="I44" s="51">
        <f t="shared" si="2"/>
        <v>133200</v>
      </c>
      <c r="J44" s="52">
        <f t="shared" si="2"/>
        <v>78400</v>
      </c>
      <c r="K44" s="60">
        <f t="shared" si="2"/>
        <v>72078.19</v>
      </c>
      <c r="L44" s="60">
        <f t="shared" si="2"/>
        <v>72078.19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0">
        <v>16</v>
      </c>
      <c r="I45" s="82">
        <f>SUM(I46:I60)</f>
        <v>133200</v>
      </c>
      <c r="J45" s="82">
        <f>SUM(J46:J60)</f>
        <v>78400</v>
      </c>
      <c r="K45" s="83">
        <f>SUM(K46:K60)</f>
        <v>72078.19</v>
      </c>
      <c r="L45" s="83">
        <f>SUM(L46:L60)</f>
        <v>72078.19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44</v>
      </c>
      <c r="H46" s="40">
        <v>17</v>
      </c>
      <c r="I46" s="71">
        <v>17400</v>
      </c>
      <c r="J46" s="71">
        <v>10200</v>
      </c>
      <c r="K46" s="71">
        <v>7521.54</v>
      </c>
      <c r="L46" s="71">
        <v>7521.54</v>
      </c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45</v>
      </c>
      <c r="H47" s="40">
        <v>18</v>
      </c>
      <c r="I47" s="71">
        <v>400</v>
      </c>
      <c r="J47" s="71"/>
      <c r="K47" s="71"/>
      <c r="L47" s="71"/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46</v>
      </c>
      <c r="H48" s="40">
        <v>19</v>
      </c>
      <c r="I48" s="71">
        <v>900</v>
      </c>
      <c r="J48" s="71">
        <v>500</v>
      </c>
      <c r="K48" s="71">
        <v>340.07</v>
      </c>
      <c r="L48" s="71">
        <v>340.07</v>
      </c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47</v>
      </c>
      <c r="H49" s="40">
        <v>20</v>
      </c>
      <c r="I49" s="71">
        <v>1800</v>
      </c>
      <c r="J49" s="71">
        <v>800</v>
      </c>
      <c r="K49" s="71">
        <v>722.88</v>
      </c>
      <c r="L49" s="71">
        <v>722.88</v>
      </c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48</v>
      </c>
      <c r="H50" s="40">
        <v>21</v>
      </c>
      <c r="I50" s="71">
        <v>1200</v>
      </c>
      <c r="J50" s="71">
        <v>800</v>
      </c>
      <c r="K50" s="71">
        <v>787</v>
      </c>
      <c r="L50" s="71">
        <v>787</v>
      </c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49</v>
      </c>
      <c r="H51" s="40">
        <v>22</v>
      </c>
      <c r="I51" s="72">
        <v>700</v>
      </c>
      <c r="J51" s="71">
        <v>700</v>
      </c>
      <c r="K51" s="71">
        <v>650.20000000000005</v>
      </c>
      <c r="L51" s="71">
        <v>650.20000000000005</v>
      </c>
      <c r="M51" s="66"/>
      <c r="N51" s="66"/>
    </row>
    <row r="52" spans="1:15" ht="15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50</v>
      </c>
      <c r="H52" s="40">
        <v>23</v>
      </c>
      <c r="I52" s="94"/>
      <c r="J52" s="71"/>
      <c r="K52" s="71"/>
      <c r="L52" s="71"/>
      <c r="M52" s="66"/>
      <c r="N52" s="66"/>
    </row>
    <row r="53" spans="1:15" ht="25.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51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52</v>
      </c>
      <c r="H54" s="40">
        <v>25</v>
      </c>
      <c r="I54" s="72">
        <v>31500</v>
      </c>
      <c r="J54" s="71">
        <v>1000</v>
      </c>
      <c r="K54" s="71">
        <v>1049.44</v>
      </c>
      <c r="L54" s="71">
        <v>1049.44</v>
      </c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53</v>
      </c>
      <c r="H55" s="40">
        <v>26</v>
      </c>
      <c r="I55" s="72">
        <v>7200</v>
      </c>
      <c r="J55" s="71">
        <v>6200</v>
      </c>
      <c r="K55" s="71">
        <v>5853.94</v>
      </c>
      <c r="L55" s="71">
        <v>5853.94</v>
      </c>
      <c r="M55" s="66"/>
      <c r="N55" s="66"/>
    </row>
    <row r="56" spans="1:15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54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55</v>
      </c>
      <c r="H57" s="40">
        <v>28</v>
      </c>
      <c r="I57" s="72">
        <v>52600</v>
      </c>
      <c r="J57" s="71">
        <v>48800</v>
      </c>
      <c r="K57" s="71">
        <v>48211.73</v>
      </c>
      <c r="L57" s="71">
        <v>48211.73</v>
      </c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56</v>
      </c>
      <c r="H58" s="40">
        <v>29</v>
      </c>
      <c r="I58" s="72">
        <v>2900</v>
      </c>
      <c r="J58" s="71">
        <v>1500</v>
      </c>
      <c r="K58" s="71">
        <v>940.3</v>
      </c>
      <c r="L58" s="71">
        <v>940.3</v>
      </c>
      <c r="M58" s="66"/>
      <c r="N58" s="66"/>
    </row>
    <row r="59" spans="1:15" ht="12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57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58</v>
      </c>
      <c r="H60" s="40">
        <v>31</v>
      </c>
      <c r="I60" s="72">
        <v>16600</v>
      </c>
      <c r="J60" s="71">
        <v>7900</v>
      </c>
      <c r="K60" s="71">
        <v>6001.09</v>
      </c>
      <c r="L60" s="71">
        <v>6001.09</v>
      </c>
      <c r="M60" s="66"/>
      <c r="N60" s="66"/>
    </row>
    <row r="61" spans="1:15" ht="14.25" hidden="1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59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hidden="1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60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61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61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62</v>
      </c>
      <c r="H65" s="40">
        <v>36</v>
      </c>
      <c r="I65" s="72"/>
      <c r="J65" s="72"/>
      <c r="K65" s="72"/>
      <c r="L65" s="72"/>
      <c r="M65" s="66"/>
      <c r="N65" s="66"/>
    </row>
    <row r="66" spans="1:14" ht="19.5" hidden="1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63</v>
      </c>
      <c r="H66" s="40">
        <v>37</v>
      </c>
      <c r="I66" s="70"/>
      <c r="J66" s="70"/>
      <c r="K66" s="70"/>
      <c r="L66" s="70"/>
      <c r="M66" s="66"/>
      <c r="N66" s="66"/>
    </row>
    <row r="67" spans="1:14" ht="16.5" hidden="1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64</v>
      </c>
      <c r="H67" s="40">
        <v>38</v>
      </c>
      <c r="I67" s="72"/>
      <c r="J67" s="72"/>
      <c r="K67" s="72"/>
      <c r="L67" s="72"/>
      <c r="M67" s="66"/>
      <c r="N67" s="66"/>
    </row>
    <row r="68" spans="1:14" ht="29.25" hidden="1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65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62</v>
      </c>
      <c r="H70" s="40">
        <v>41</v>
      </c>
      <c r="I70" s="72"/>
      <c r="J70" s="72"/>
      <c r="K70" s="72"/>
      <c r="L70" s="72"/>
      <c r="M70" s="66"/>
      <c r="N70" s="66"/>
    </row>
    <row r="71" spans="1:14" ht="16.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63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64</v>
      </c>
      <c r="H72" s="40">
        <v>43</v>
      </c>
      <c r="I72" s="72"/>
      <c r="J72" s="72"/>
      <c r="K72" s="72"/>
      <c r="L72" s="72"/>
      <c r="M72" s="66"/>
      <c r="N72" s="66"/>
    </row>
    <row r="73" spans="1:14" ht="27.75" hidden="1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66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67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68</v>
      </c>
      <c r="H75" s="40">
        <v>46</v>
      </c>
      <c r="I75" s="70"/>
      <c r="J75" s="70"/>
      <c r="K75" s="70"/>
      <c r="L75" s="70"/>
      <c r="M75" s="66"/>
      <c r="N75" s="66"/>
    </row>
    <row r="76" spans="1:14" ht="16.5" hidden="1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69</v>
      </c>
      <c r="H76" s="40">
        <v>47</v>
      </c>
      <c r="I76" s="72"/>
      <c r="J76" s="72"/>
      <c r="K76" s="72"/>
      <c r="L76" s="72"/>
      <c r="M76" s="66"/>
      <c r="N76" s="66"/>
    </row>
    <row r="77" spans="1:14" ht="17.25" hidden="1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70</v>
      </c>
      <c r="H77" s="40">
        <v>48</v>
      </c>
      <c r="I77" s="70"/>
      <c r="J77" s="70"/>
      <c r="K77" s="70"/>
      <c r="L77" s="70"/>
      <c r="M77" s="66"/>
      <c r="N77" s="66"/>
    </row>
    <row r="78" spans="1:14" ht="12.75" hidden="1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71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71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71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71</v>
      </c>
      <c r="H81" s="40">
        <v>52</v>
      </c>
      <c r="I81" s="72"/>
      <c r="J81" s="72"/>
      <c r="K81" s="72"/>
      <c r="L81" s="72"/>
    </row>
    <row r="82" spans="1:12" ht="16.5" hidden="1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72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hidden="1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73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hidden="1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73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73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74</v>
      </c>
      <c r="H86" s="40">
        <v>57</v>
      </c>
      <c r="I86" s="72"/>
      <c r="J86" s="72"/>
      <c r="K86" s="72"/>
      <c r="L86" s="72"/>
    </row>
    <row r="87" spans="1:12" ht="13.5" hidden="1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75</v>
      </c>
      <c r="H87" s="40">
        <v>58</v>
      </c>
      <c r="I87" s="72"/>
      <c r="J87" s="72"/>
      <c r="K87" s="72"/>
      <c r="L87" s="72"/>
    </row>
    <row r="88" spans="1:12" ht="12.75" hidden="1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76</v>
      </c>
      <c r="H88" s="40">
        <v>59</v>
      </c>
      <c r="I88" s="72"/>
      <c r="J88" s="72"/>
      <c r="K88" s="72"/>
      <c r="L88" s="72"/>
    </row>
    <row r="89" spans="1:12" ht="12.75" hidden="1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77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hidden="1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78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hidden="1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78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78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79</v>
      </c>
      <c r="H93" s="40">
        <v>64</v>
      </c>
      <c r="I93" s="72"/>
      <c r="J93" s="72"/>
      <c r="K93" s="72"/>
      <c r="L93" s="72"/>
    </row>
    <row r="94" spans="1:12" ht="15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80</v>
      </c>
      <c r="H94" s="40">
        <v>65</v>
      </c>
      <c r="I94" s="72"/>
      <c r="J94" s="72"/>
      <c r="K94" s="72"/>
      <c r="L94" s="72"/>
    </row>
    <row r="95" spans="1:12" ht="12" hidden="1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81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hidden="1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81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81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82</v>
      </c>
      <c r="H98" s="40">
        <v>69</v>
      </c>
      <c r="I98" s="72"/>
      <c r="J98" s="72"/>
      <c r="K98" s="72"/>
      <c r="L98" s="72"/>
    </row>
    <row r="99" spans="1:12" ht="25.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83</v>
      </c>
      <c r="H99" s="40">
        <v>70</v>
      </c>
      <c r="I99" s="72"/>
      <c r="J99" s="72"/>
      <c r="K99" s="72"/>
      <c r="L99" s="72"/>
    </row>
    <row r="100" spans="1:12" ht="28.5" hidden="1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84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hidden="1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85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85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hidden="1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85</v>
      </c>
      <c r="H103" s="40">
        <v>74</v>
      </c>
      <c r="I103" s="72"/>
      <c r="J103" s="72"/>
      <c r="K103" s="72"/>
      <c r="L103" s="72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86</v>
      </c>
      <c r="H104" s="40">
        <v>75</v>
      </c>
      <c r="I104" s="72"/>
      <c r="J104" s="72"/>
      <c r="K104" s="72"/>
      <c r="L104" s="72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87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87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87</v>
      </c>
      <c r="H107" s="40">
        <v>78</v>
      </c>
      <c r="I107" s="72"/>
      <c r="J107" s="72"/>
      <c r="K107" s="72"/>
      <c r="L107" s="72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88</v>
      </c>
      <c r="H108" s="40">
        <v>79</v>
      </c>
      <c r="I108" s="72"/>
      <c r="J108" s="72"/>
      <c r="K108" s="72"/>
      <c r="L108" s="72"/>
    </row>
    <row r="109" spans="1:12" ht="16.5" hidden="1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89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90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hidden="1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90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90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91</v>
      </c>
      <c r="H113" s="40">
        <v>84</v>
      </c>
      <c r="I113" s="72"/>
      <c r="J113" s="72"/>
      <c r="K113" s="72"/>
      <c r="L113" s="72"/>
    </row>
    <row r="114" spans="1:12" ht="12.75" hidden="1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92</v>
      </c>
      <c r="H114" s="40">
        <v>85</v>
      </c>
      <c r="I114" s="70"/>
      <c r="J114" s="70"/>
      <c r="K114" s="70"/>
      <c r="L114" s="70"/>
    </row>
    <row r="115" spans="1:12" ht="25.5" hidden="1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93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93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93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93</v>
      </c>
      <c r="H118" s="40">
        <v>89</v>
      </c>
      <c r="I118" s="72"/>
      <c r="J118" s="72"/>
      <c r="K118" s="72"/>
      <c r="L118" s="72"/>
    </row>
    <row r="119" spans="1:12" ht="26.25" hidden="1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94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hidden="1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94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94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94</v>
      </c>
      <c r="H122" s="40">
        <v>93</v>
      </c>
      <c r="I122" s="72"/>
      <c r="J122" s="72"/>
      <c r="K122" s="72"/>
      <c r="L122" s="72"/>
    </row>
    <row r="123" spans="1:12" ht="25.5" hidden="1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95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hidden="1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95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95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95</v>
      </c>
      <c r="H126" s="40">
        <v>97</v>
      </c>
      <c r="I126" s="72"/>
      <c r="J126" s="72"/>
      <c r="K126" s="72"/>
      <c r="L126" s="72"/>
    </row>
    <row r="127" spans="1:12" ht="27" hidden="1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96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hidden="1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97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96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98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99</v>
      </c>
      <c r="H131" s="40">
        <v>102</v>
      </c>
      <c r="I131" s="52">
        <f>SUM(I132+I137+I145)</f>
        <v>60500</v>
      </c>
      <c r="J131" s="101">
        <f>SUM(J132+J137+J145)</f>
        <v>35300</v>
      </c>
      <c r="K131" s="52">
        <f>SUM(K132+K137+K145)</f>
        <v>31131.350000000002</v>
      </c>
      <c r="L131" s="51">
        <f>SUM(L132+L137+L145)</f>
        <v>31131.350000000002</v>
      </c>
    </row>
    <row r="132" spans="1:12" ht="12.75" hidden="1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100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100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100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hidden="1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101</v>
      </c>
      <c r="H135" s="40">
        <v>106</v>
      </c>
      <c r="I135" s="126"/>
      <c r="J135" s="126"/>
      <c r="K135" s="126"/>
      <c r="L135" s="126"/>
    </row>
    <row r="136" spans="1:12" ht="14.25" hidden="1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102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103</v>
      </c>
      <c r="H137" s="40">
        <v>108</v>
      </c>
      <c r="I137" s="59">
        <f t="shared" ref="I137:L138" si="14">I138</f>
        <v>53500</v>
      </c>
      <c r="J137" s="104">
        <f t="shared" si="14"/>
        <v>31500</v>
      </c>
      <c r="K137" s="59">
        <f t="shared" si="14"/>
        <v>27779.54</v>
      </c>
      <c r="L137" s="60">
        <f t="shared" si="14"/>
        <v>27779.54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104</v>
      </c>
      <c r="H138" s="40">
        <v>109</v>
      </c>
      <c r="I138" s="52">
        <f t="shared" si="14"/>
        <v>53500</v>
      </c>
      <c r="J138" s="101">
        <f t="shared" si="14"/>
        <v>31500</v>
      </c>
      <c r="K138" s="52">
        <f t="shared" si="14"/>
        <v>27779.54</v>
      </c>
      <c r="L138" s="51">
        <f t="shared" si="14"/>
        <v>27779.54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104</v>
      </c>
      <c r="H139" s="40">
        <v>110</v>
      </c>
      <c r="I139" s="52">
        <f>SUM(I140:I141)</f>
        <v>53500</v>
      </c>
      <c r="J139" s="101">
        <f>SUM(J140:J141)</f>
        <v>31500</v>
      </c>
      <c r="K139" s="52">
        <f>SUM(K140:K141)</f>
        <v>27779.54</v>
      </c>
      <c r="L139" s="51">
        <f>SUM(L140:L141)</f>
        <v>27779.54</v>
      </c>
    </row>
    <row r="140" spans="1:12" ht="12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105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106</v>
      </c>
      <c r="H141" s="40">
        <v>112</v>
      </c>
      <c r="I141" s="71">
        <v>53500</v>
      </c>
      <c r="J141" s="71">
        <v>31500</v>
      </c>
      <c r="K141" s="71">
        <v>27779.54</v>
      </c>
      <c r="L141" s="71">
        <v>27779.54</v>
      </c>
    </row>
    <row r="142" spans="1:12" ht="15" hidden="1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107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107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107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108</v>
      </c>
      <c r="H145" s="40">
        <v>116</v>
      </c>
      <c r="I145" s="52">
        <f t="shared" ref="I145:L146" si="15">I146</f>
        <v>7000</v>
      </c>
      <c r="J145" s="101">
        <f t="shared" si="15"/>
        <v>3800</v>
      </c>
      <c r="K145" s="52">
        <f t="shared" si="15"/>
        <v>3351.81</v>
      </c>
      <c r="L145" s="51">
        <f t="shared" si="15"/>
        <v>3351.81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108</v>
      </c>
      <c r="H146" s="40">
        <v>117</v>
      </c>
      <c r="I146" s="83">
        <f t="shared" si="15"/>
        <v>7000</v>
      </c>
      <c r="J146" s="125">
        <f t="shared" si="15"/>
        <v>3800</v>
      </c>
      <c r="K146" s="83">
        <f t="shared" si="15"/>
        <v>3351.81</v>
      </c>
      <c r="L146" s="82">
        <f t="shared" si="15"/>
        <v>3351.81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108</v>
      </c>
      <c r="H147" s="40">
        <v>118</v>
      </c>
      <c r="I147" s="52">
        <f>SUM(I148:I149)</f>
        <v>7000</v>
      </c>
      <c r="J147" s="101">
        <f>SUM(J148:J149)</f>
        <v>3800</v>
      </c>
      <c r="K147" s="52">
        <f>SUM(K148:K149)</f>
        <v>3351.81</v>
      </c>
      <c r="L147" s="51">
        <f>SUM(L148:L149)</f>
        <v>3351.81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109</v>
      </c>
      <c r="H148" s="40">
        <v>119</v>
      </c>
      <c r="I148" s="126">
        <v>7000</v>
      </c>
      <c r="J148" s="126">
        <v>3800</v>
      </c>
      <c r="K148" s="126">
        <v>3351.81</v>
      </c>
      <c r="L148" s="126">
        <v>3351.81</v>
      </c>
    </row>
    <row r="149" spans="1:12" ht="16.5" hidden="1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110</v>
      </c>
      <c r="H149" s="40">
        <v>120</v>
      </c>
      <c r="I149" s="71"/>
      <c r="J149" s="72"/>
      <c r="K149" s="72"/>
      <c r="L149" s="72"/>
    </row>
    <row r="150" spans="1:12" ht="15" hidden="1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111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hidden="1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111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hidden="1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112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hidden="1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112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hidden="1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113</v>
      </c>
      <c r="H154" s="40">
        <v>125</v>
      </c>
      <c r="I154" s="71"/>
      <c r="J154" s="71"/>
      <c r="K154" s="71"/>
      <c r="L154" s="71"/>
    </row>
    <row r="155" spans="1:12" ht="15.75" hidden="1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114</v>
      </c>
      <c r="H155" s="40">
        <v>126</v>
      </c>
      <c r="I155" s="134"/>
      <c r="J155" s="134"/>
      <c r="K155" s="134"/>
      <c r="L155" s="134"/>
    </row>
    <row r="156" spans="1:12" ht="12.7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115</v>
      </c>
      <c r="H156" s="40">
        <v>127</v>
      </c>
      <c r="I156" s="134"/>
      <c r="J156" s="135"/>
      <c r="K156" s="134"/>
      <c r="L156" s="94"/>
    </row>
    <row r="157" spans="1:12" ht="15" hidden="1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116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116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hidden="1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116</v>
      </c>
      <c r="H159" s="40">
        <v>130</v>
      </c>
      <c r="I159" s="137"/>
      <c r="J159" s="72"/>
      <c r="K159" s="72"/>
      <c r="L159" s="72"/>
    </row>
    <row r="160" spans="1:12" ht="39.75" hidden="1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117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hidden="1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118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hidden="1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119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hidden="1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119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hidden="1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119</v>
      </c>
      <c r="H164" s="40">
        <v>135</v>
      </c>
      <c r="I164" s="126"/>
      <c r="J164" s="126"/>
      <c r="K164" s="126"/>
      <c r="L164" s="126"/>
    </row>
    <row r="165" spans="1:12" ht="41.25" hidden="1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120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hidden="1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121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hidden="1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122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hidden="1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123</v>
      </c>
      <c r="H168" s="40">
        <v>139</v>
      </c>
      <c r="I168" s="134"/>
      <c r="J168" s="70"/>
      <c r="K168" s="70"/>
      <c r="L168" s="70"/>
    </row>
    <row r="169" spans="1:12" ht="51.75" hidden="1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124</v>
      </c>
      <c r="H169" s="40">
        <v>140</v>
      </c>
      <c r="I169" s="71"/>
      <c r="J169" s="138"/>
      <c r="K169" s="138"/>
      <c r="L169" s="138"/>
    </row>
    <row r="170" spans="1:12" ht="54.7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125</v>
      </c>
      <c r="H170" s="40">
        <v>141</v>
      </c>
      <c r="I170" s="71"/>
      <c r="J170" s="71"/>
      <c r="K170" s="71"/>
      <c r="L170" s="71"/>
    </row>
    <row r="171" spans="1:12" ht="39" hidden="1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126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hidden="1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127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128</v>
      </c>
      <c r="H173" s="40">
        <v>144</v>
      </c>
      <c r="I173" s="71"/>
      <c r="J173" s="70"/>
      <c r="K173" s="70"/>
      <c r="L173" s="70"/>
    </row>
    <row r="174" spans="1:12" ht="54" hidden="1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129</v>
      </c>
      <c r="H174" s="40">
        <v>145</v>
      </c>
      <c r="I174" s="70"/>
      <c r="J174" s="72"/>
      <c r="K174" s="72"/>
      <c r="L174" s="72"/>
    </row>
    <row r="175" spans="1:12" ht="54" hidden="1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130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131</v>
      </c>
      <c r="H176" s="40">
        <v>147</v>
      </c>
      <c r="I176" s="51">
        <f>SUM(I177+I229+I294)</f>
        <v>14500</v>
      </c>
      <c r="J176" s="101">
        <f>SUM(J177+J229+J294)</f>
        <v>14500</v>
      </c>
      <c r="K176" s="52">
        <f>SUM(K177+K229+K294)</f>
        <v>2500</v>
      </c>
      <c r="L176" s="51">
        <f>SUM(L177+L229+L294)</f>
        <v>2500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132</v>
      </c>
      <c r="H177" s="40">
        <v>148</v>
      </c>
      <c r="I177" s="51">
        <f>SUM(I178+I200+I207+I219+I223)</f>
        <v>14500</v>
      </c>
      <c r="J177" s="75">
        <f>SUM(J178+J200+J207+J219+J223)</f>
        <v>14500</v>
      </c>
      <c r="K177" s="75">
        <f>SUM(K178+K200+K207+K219+K223)</f>
        <v>2500</v>
      </c>
      <c r="L177" s="75">
        <f>SUM(L178+L200+L207+L219+L223)</f>
        <v>2500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133</v>
      </c>
      <c r="H178" s="40">
        <v>149</v>
      </c>
      <c r="I178" s="75">
        <f>SUM(I179+I182+I187+I192+I197)</f>
        <v>14500</v>
      </c>
      <c r="J178" s="101">
        <f>SUM(J179+J182+J187+J192+J197)</f>
        <v>14500</v>
      </c>
      <c r="K178" s="52">
        <f>SUM(K179+K182+K187+K192+K197)</f>
        <v>2500</v>
      </c>
      <c r="L178" s="51">
        <f>SUM(L179+L182+L187+L192+L197)</f>
        <v>2500</v>
      </c>
    </row>
    <row r="179" spans="1:12" ht="12.75" hidden="1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134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135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135</v>
      </c>
      <c r="H181" s="40">
        <v>152</v>
      </c>
      <c r="I181" s="72"/>
      <c r="J181" s="72"/>
      <c r="K181" s="72"/>
      <c r="L181" s="72"/>
    </row>
    <row r="182" spans="1:12" ht="14.25" hidden="1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136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hidden="1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136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hidden="1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137</v>
      </c>
      <c r="H184" s="40">
        <v>155</v>
      </c>
      <c r="I184" s="70"/>
      <c r="J184" s="70"/>
      <c r="K184" s="70"/>
      <c r="L184" s="138"/>
    </row>
    <row r="185" spans="1:12" ht="14.25" hidden="1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138</v>
      </c>
      <c r="H185" s="40">
        <v>156</v>
      </c>
      <c r="I185" s="72"/>
      <c r="J185" s="72"/>
      <c r="K185" s="72"/>
      <c r="L185" s="72"/>
    </row>
    <row r="186" spans="1:12" ht="26.25" hidden="1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139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140</v>
      </c>
      <c r="H187" s="40">
        <v>158</v>
      </c>
      <c r="I187" s="51">
        <f>I188</f>
        <v>14500</v>
      </c>
      <c r="J187" s="101">
        <f>J188</f>
        <v>14500</v>
      </c>
      <c r="K187" s="52">
        <f>K188</f>
        <v>2500</v>
      </c>
      <c r="L187" s="51">
        <f>L188</f>
        <v>2500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140</v>
      </c>
      <c r="H188" s="40">
        <v>159</v>
      </c>
      <c r="I188" s="51">
        <f>SUM(I189:I191)</f>
        <v>14500</v>
      </c>
      <c r="J188" s="51">
        <f>SUM(J189:J191)</f>
        <v>14500</v>
      </c>
      <c r="K188" s="51">
        <f>SUM(K189:K191)</f>
        <v>2500</v>
      </c>
      <c r="L188" s="51">
        <f>SUM(L189:L191)</f>
        <v>2500</v>
      </c>
    </row>
    <row r="189" spans="1:12" ht="13.5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141</v>
      </c>
      <c r="H189" s="40">
        <v>160</v>
      </c>
      <c r="I189" s="72">
        <v>12000</v>
      </c>
      <c r="J189" s="72">
        <v>12000</v>
      </c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142</v>
      </c>
      <c r="H190" s="40">
        <v>161</v>
      </c>
      <c r="I190" s="70">
        <v>2500</v>
      </c>
      <c r="J190" s="72">
        <v>2500</v>
      </c>
      <c r="K190" s="72">
        <v>2500</v>
      </c>
      <c r="L190" s="72">
        <v>2500</v>
      </c>
    </row>
    <row r="191" spans="1:12" ht="15.7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143</v>
      </c>
      <c r="H191" s="40">
        <v>162</v>
      </c>
      <c r="I191" s="70"/>
      <c r="J191" s="72"/>
      <c r="K191" s="72"/>
      <c r="L191" s="72"/>
    </row>
    <row r="192" spans="1:12" ht="18" hidden="1" customHeight="1" x14ac:dyDescent="0.25">
      <c r="A192" s="78">
        <v>3</v>
      </c>
      <c r="B192" s="79">
        <v>1</v>
      </c>
      <c r="C192" s="79">
        <v>1</v>
      </c>
      <c r="D192" s="79">
        <v>4</v>
      </c>
      <c r="E192" s="127"/>
      <c r="F192" s="81"/>
      <c r="G192" s="114" t="s">
        <v>144</v>
      </c>
      <c r="H192" s="40">
        <v>163</v>
      </c>
      <c r="I192" s="51">
        <f>I193</f>
        <v>0</v>
      </c>
      <c r="J192" s="104">
        <f>J193</f>
        <v>0</v>
      </c>
      <c r="K192" s="59">
        <f>K193</f>
        <v>0</v>
      </c>
      <c r="L192" s="60">
        <f>L193</f>
        <v>0</v>
      </c>
    </row>
    <row r="193" spans="1:12" ht="13.5" hidden="1" customHeight="1" x14ac:dyDescent="0.25">
      <c r="A193" s="61">
        <v>3</v>
      </c>
      <c r="B193" s="62">
        <v>1</v>
      </c>
      <c r="C193" s="62">
        <v>1</v>
      </c>
      <c r="D193" s="62">
        <v>4</v>
      </c>
      <c r="E193" s="62">
        <v>1</v>
      </c>
      <c r="F193" s="65"/>
      <c r="G193" s="114" t="s">
        <v>144</v>
      </c>
      <c r="H193" s="40">
        <v>164</v>
      </c>
      <c r="I193" s="75">
        <f>SUM(I194:I196)</f>
        <v>0</v>
      </c>
      <c r="J193" s="101">
        <f>SUM(J194:J196)</f>
        <v>0</v>
      </c>
      <c r="K193" s="52">
        <f>SUM(K194:K196)</f>
        <v>0</v>
      </c>
      <c r="L193" s="51">
        <f>SUM(L194:L196)</f>
        <v>0</v>
      </c>
    </row>
    <row r="194" spans="1:12" ht="17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9">
        <v>1</v>
      </c>
      <c r="G194" s="63" t="s">
        <v>145</v>
      </c>
      <c r="H194" s="40">
        <v>165</v>
      </c>
      <c r="I194" s="72"/>
      <c r="J194" s="72"/>
      <c r="K194" s="72"/>
      <c r="L194" s="138"/>
    </row>
    <row r="195" spans="1:12" ht="25.5" hidden="1" customHeight="1" x14ac:dyDescent="0.25">
      <c r="A195" s="86">
        <v>3</v>
      </c>
      <c r="B195" s="87">
        <v>1</v>
      </c>
      <c r="C195" s="87">
        <v>1</v>
      </c>
      <c r="D195" s="87">
        <v>4</v>
      </c>
      <c r="E195" s="87">
        <v>1</v>
      </c>
      <c r="F195" s="89">
        <v>2</v>
      </c>
      <c r="G195" s="55" t="s">
        <v>146</v>
      </c>
      <c r="H195" s="40">
        <v>166</v>
      </c>
      <c r="I195" s="70"/>
      <c r="J195" s="70"/>
      <c r="K195" s="70"/>
      <c r="L195" s="72"/>
    </row>
    <row r="196" spans="1:12" ht="14.25" hidden="1" customHeight="1" x14ac:dyDescent="0.25">
      <c r="A196" s="61">
        <v>3</v>
      </c>
      <c r="B196" s="62">
        <v>1</v>
      </c>
      <c r="C196" s="62">
        <v>1</v>
      </c>
      <c r="D196" s="62">
        <v>4</v>
      </c>
      <c r="E196" s="62">
        <v>1</v>
      </c>
      <c r="F196" s="69">
        <v>3</v>
      </c>
      <c r="G196" s="63" t="s">
        <v>147</v>
      </c>
      <c r="H196" s="40">
        <v>167</v>
      </c>
      <c r="I196" s="70"/>
      <c r="J196" s="70"/>
      <c r="K196" s="70"/>
      <c r="L196" s="72"/>
    </row>
    <row r="197" spans="1:12" ht="25.5" hidden="1" customHeight="1" x14ac:dyDescent="0.25">
      <c r="A197" s="61">
        <v>3</v>
      </c>
      <c r="B197" s="62">
        <v>1</v>
      </c>
      <c r="C197" s="62">
        <v>1</v>
      </c>
      <c r="D197" s="62">
        <v>5</v>
      </c>
      <c r="E197" s="100"/>
      <c r="F197" s="65"/>
      <c r="G197" s="63" t="s">
        <v>148</v>
      </c>
      <c r="H197" s="40">
        <v>168</v>
      </c>
      <c r="I197" s="51">
        <f t="shared" ref="I197:L198" si="19">I198</f>
        <v>0</v>
      </c>
      <c r="J197" s="101">
        <f t="shared" si="19"/>
        <v>0</v>
      </c>
      <c r="K197" s="52">
        <f t="shared" si="19"/>
        <v>0</v>
      </c>
      <c r="L197" s="51">
        <f t="shared" si="19"/>
        <v>0</v>
      </c>
    </row>
    <row r="198" spans="1:12" ht="26.25" hidden="1" customHeight="1" x14ac:dyDescent="0.25">
      <c r="A198" s="78">
        <v>3</v>
      </c>
      <c r="B198" s="79">
        <v>1</v>
      </c>
      <c r="C198" s="79">
        <v>1</v>
      </c>
      <c r="D198" s="79">
        <v>5</v>
      </c>
      <c r="E198" s="79">
        <v>1</v>
      </c>
      <c r="F198" s="81"/>
      <c r="G198" s="63" t="s">
        <v>148</v>
      </c>
      <c r="H198" s="40">
        <v>169</v>
      </c>
      <c r="I198" s="52">
        <f t="shared" si="19"/>
        <v>0</v>
      </c>
      <c r="J198" s="52">
        <f t="shared" si="19"/>
        <v>0</v>
      </c>
      <c r="K198" s="52">
        <f t="shared" si="19"/>
        <v>0</v>
      </c>
      <c r="L198" s="52">
        <f t="shared" si="19"/>
        <v>0</v>
      </c>
    </row>
    <row r="199" spans="1:12" ht="27" hidden="1" customHeight="1" x14ac:dyDescent="0.25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9">
        <v>1</v>
      </c>
      <c r="G199" s="63" t="s">
        <v>148</v>
      </c>
      <c r="H199" s="40">
        <v>170</v>
      </c>
      <c r="I199" s="70"/>
      <c r="J199" s="72"/>
      <c r="K199" s="72"/>
      <c r="L199" s="72"/>
    </row>
    <row r="200" spans="1:12" ht="26.25" hidden="1" customHeight="1" x14ac:dyDescent="0.25">
      <c r="A200" s="78">
        <v>3</v>
      </c>
      <c r="B200" s="79">
        <v>1</v>
      </c>
      <c r="C200" s="79">
        <v>2</v>
      </c>
      <c r="D200" s="127"/>
      <c r="E200" s="127"/>
      <c r="F200" s="81"/>
      <c r="G200" s="114" t="s">
        <v>149</v>
      </c>
      <c r="H200" s="40">
        <v>171</v>
      </c>
      <c r="I200" s="51">
        <f t="shared" ref="I200:L201" si="20">I201</f>
        <v>0</v>
      </c>
      <c r="J200" s="104">
        <f t="shared" si="20"/>
        <v>0</v>
      </c>
      <c r="K200" s="59">
        <f t="shared" si="20"/>
        <v>0</v>
      </c>
      <c r="L200" s="60">
        <f t="shared" si="20"/>
        <v>0</v>
      </c>
    </row>
    <row r="201" spans="1:12" ht="25.5" hidden="1" customHeight="1" x14ac:dyDescent="0.25">
      <c r="A201" s="61">
        <v>3</v>
      </c>
      <c r="B201" s="62">
        <v>1</v>
      </c>
      <c r="C201" s="62">
        <v>2</v>
      </c>
      <c r="D201" s="62">
        <v>1</v>
      </c>
      <c r="E201" s="100"/>
      <c r="F201" s="65"/>
      <c r="G201" s="114" t="s">
        <v>149</v>
      </c>
      <c r="H201" s="40">
        <v>172</v>
      </c>
      <c r="I201" s="75">
        <f t="shared" si="20"/>
        <v>0</v>
      </c>
      <c r="J201" s="101">
        <f t="shared" si="20"/>
        <v>0</v>
      </c>
      <c r="K201" s="52">
        <f t="shared" si="20"/>
        <v>0</v>
      </c>
      <c r="L201" s="51">
        <f t="shared" si="20"/>
        <v>0</v>
      </c>
    </row>
    <row r="202" spans="1:12" ht="26.25" hidden="1" customHeight="1" x14ac:dyDescent="0.25">
      <c r="A202" s="86">
        <v>3</v>
      </c>
      <c r="B202" s="87">
        <v>1</v>
      </c>
      <c r="C202" s="87">
        <v>2</v>
      </c>
      <c r="D202" s="87">
        <v>1</v>
      </c>
      <c r="E202" s="87">
        <v>1</v>
      </c>
      <c r="F202" s="57"/>
      <c r="G202" s="114" t="s">
        <v>149</v>
      </c>
      <c r="H202" s="40">
        <v>173</v>
      </c>
      <c r="I202" s="51">
        <f>SUM(I203:I206)</f>
        <v>0</v>
      </c>
      <c r="J202" s="103">
        <f>SUM(J203:J206)</f>
        <v>0</v>
      </c>
      <c r="K202" s="76">
        <f>SUM(K203:K206)</f>
        <v>0</v>
      </c>
      <c r="L202" s="75">
        <f>SUM(L203:L206)</f>
        <v>0</v>
      </c>
    </row>
    <row r="203" spans="1:12" ht="41.25" hidden="1" customHeight="1" x14ac:dyDescent="0.25">
      <c r="A203" s="61">
        <v>3</v>
      </c>
      <c r="B203" s="62">
        <v>1</v>
      </c>
      <c r="C203" s="62">
        <v>2</v>
      </c>
      <c r="D203" s="62">
        <v>1</v>
      </c>
      <c r="E203" s="62">
        <v>1</v>
      </c>
      <c r="F203" s="69">
        <v>2</v>
      </c>
      <c r="G203" s="63" t="s">
        <v>150</v>
      </c>
      <c r="H203" s="40">
        <v>174</v>
      </c>
      <c r="I203" s="72"/>
      <c r="J203" s="72"/>
      <c r="K203" s="72"/>
      <c r="L203" s="72"/>
    </row>
    <row r="204" spans="1:12" ht="14.25" hidden="1" customHeight="1" x14ac:dyDescent="0.25">
      <c r="A204" s="61">
        <v>3</v>
      </c>
      <c r="B204" s="62">
        <v>1</v>
      </c>
      <c r="C204" s="62">
        <v>2</v>
      </c>
      <c r="D204" s="61">
        <v>1</v>
      </c>
      <c r="E204" s="62">
        <v>1</v>
      </c>
      <c r="F204" s="69">
        <v>3</v>
      </c>
      <c r="G204" s="63" t="s">
        <v>151</v>
      </c>
      <c r="H204" s="40">
        <v>175</v>
      </c>
      <c r="I204" s="72"/>
      <c r="J204" s="72"/>
      <c r="K204" s="72"/>
      <c r="L204" s="72"/>
    </row>
    <row r="205" spans="1:12" ht="18.7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4</v>
      </c>
      <c r="G205" s="63" t="s">
        <v>152</v>
      </c>
      <c r="H205" s="40">
        <v>176</v>
      </c>
      <c r="I205" s="72"/>
      <c r="J205" s="72"/>
      <c r="K205" s="72"/>
      <c r="L205" s="72"/>
    </row>
    <row r="206" spans="1:12" ht="17.25" hidden="1" customHeight="1" x14ac:dyDescent="0.25">
      <c r="A206" s="78">
        <v>3</v>
      </c>
      <c r="B206" s="91">
        <v>1</v>
      </c>
      <c r="C206" s="91">
        <v>2</v>
      </c>
      <c r="D206" s="90">
        <v>1</v>
      </c>
      <c r="E206" s="91">
        <v>1</v>
      </c>
      <c r="F206" s="92">
        <v>5</v>
      </c>
      <c r="G206" s="93" t="s">
        <v>153</v>
      </c>
      <c r="H206" s="40">
        <v>177</v>
      </c>
      <c r="I206" s="72"/>
      <c r="J206" s="72"/>
      <c r="K206" s="72"/>
      <c r="L206" s="138"/>
    </row>
    <row r="207" spans="1:12" ht="15" hidden="1" customHeight="1" x14ac:dyDescent="0.25">
      <c r="A207" s="61">
        <v>3</v>
      </c>
      <c r="B207" s="62">
        <v>1</v>
      </c>
      <c r="C207" s="62">
        <v>3</v>
      </c>
      <c r="D207" s="64"/>
      <c r="E207" s="100"/>
      <c r="F207" s="65"/>
      <c r="G207" s="63" t="s">
        <v>154</v>
      </c>
      <c r="H207" s="40">
        <v>178</v>
      </c>
      <c r="I207" s="51">
        <f>SUM(I208+I211)</f>
        <v>0</v>
      </c>
      <c r="J207" s="101">
        <f>SUM(J208+J211)</f>
        <v>0</v>
      </c>
      <c r="K207" s="52">
        <f>SUM(K208+K211)</f>
        <v>0</v>
      </c>
      <c r="L207" s="51">
        <f>SUM(L208+L211)</f>
        <v>0</v>
      </c>
    </row>
    <row r="208" spans="1:12" ht="27.75" hidden="1" customHeight="1" x14ac:dyDescent="0.25">
      <c r="A208" s="86">
        <v>3</v>
      </c>
      <c r="B208" s="87">
        <v>1</v>
      </c>
      <c r="C208" s="87">
        <v>3</v>
      </c>
      <c r="D208" s="86">
        <v>1</v>
      </c>
      <c r="E208" s="64"/>
      <c r="F208" s="57"/>
      <c r="G208" s="55" t="s">
        <v>155</v>
      </c>
      <c r="H208" s="40">
        <v>179</v>
      </c>
      <c r="I208" s="75">
        <f t="shared" ref="I208:L209" si="21">I209</f>
        <v>0</v>
      </c>
      <c r="J208" s="103">
        <f t="shared" si="21"/>
        <v>0</v>
      </c>
      <c r="K208" s="76">
        <f t="shared" si="21"/>
        <v>0</v>
      </c>
      <c r="L208" s="75">
        <f t="shared" si="21"/>
        <v>0</v>
      </c>
    </row>
    <row r="209" spans="1:12" ht="30.75" hidden="1" customHeight="1" x14ac:dyDescent="0.25">
      <c r="A209" s="61">
        <v>3</v>
      </c>
      <c r="B209" s="62">
        <v>1</v>
      </c>
      <c r="C209" s="62">
        <v>3</v>
      </c>
      <c r="D209" s="61">
        <v>1</v>
      </c>
      <c r="E209" s="61">
        <v>1</v>
      </c>
      <c r="F209" s="65"/>
      <c r="G209" s="55" t="s">
        <v>155</v>
      </c>
      <c r="H209" s="40">
        <v>180</v>
      </c>
      <c r="I209" s="51">
        <f t="shared" si="21"/>
        <v>0</v>
      </c>
      <c r="J209" s="101">
        <f t="shared" si="21"/>
        <v>0</v>
      </c>
      <c r="K209" s="52">
        <f t="shared" si="21"/>
        <v>0</v>
      </c>
      <c r="L209" s="51">
        <f t="shared" si="21"/>
        <v>0</v>
      </c>
    </row>
    <row r="210" spans="1:12" ht="27.75" hidden="1" customHeight="1" x14ac:dyDescent="0.25">
      <c r="A210" s="61">
        <v>3</v>
      </c>
      <c r="B210" s="68">
        <v>1</v>
      </c>
      <c r="C210" s="61">
        <v>3</v>
      </c>
      <c r="D210" s="62">
        <v>1</v>
      </c>
      <c r="E210" s="62">
        <v>1</v>
      </c>
      <c r="F210" s="69">
        <v>1</v>
      </c>
      <c r="G210" s="55" t="s">
        <v>155</v>
      </c>
      <c r="H210" s="40">
        <v>181</v>
      </c>
      <c r="I210" s="138"/>
      <c r="J210" s="138"/>
      <c r="K210" s="138"/>
      <c r="L210" s="138"/>
    </row>
    <row r="211" spans="1:12" ht="15" hidden="1" customHeight="1" x14ac:dyDescent="0.25">
      <c r="A211" s="61">
        <v>3</v>
      </c>
      <c r="B211" s="68">
        <v>1</v>
      </c>
      <c r="C211" s="61">
        <v>3</v>
      </c>
      <c r="D211" s="62">
        <v>2</v>
      </c>
      <c r="E211" s="100"/>
      <c r="F211" s="65"/>
      <c r="G211" s="63" t="s">
        <v>156</v>
      </c>
      <c r="H211" s="40">
        <v>182</v>
      </c>
      <c r="I211" s="51">
        <f>I212</f>
        <v>0</v>
      </c>
      <c r="J211" s="101">
        <f>J212</f>
        <v>0</v>
      </c>
      <c r="K211" s="52">
        <f>K212</f>
        <v>0</v>
      </c>
      <c r="L211" s="51">
        <f>L212</f>
        <v>0</v>
      </c>
    </row>
    <row r="212" spans="1:12" ht="15.75" hidden="1" customHeight="1" x14ac:dyDescent="0.25">
      <c r="A212" s="86">
        <v>3</v>
      </c>
      <c r="B212" s="88">
        <v>1</v>
      </c>
      <c r="C212" s="86">
        <v>3</v>
      </c>
      <c r="D212" s="87">
        <v>2</v>
      </c>
      <c r="E212" s="87">
        <v>1</v>
      </c>
      <c r="F212" s="57"/>
      <c r="G212" s="63" t="s">
        <v>156</v>
      </c>
      <c r="H212" s="40">
        <v>183</v>
      </c>
      <c r="I212" s="51">
        <f>SUM(I213:I218)</f>
        <v>0</v>
      </c>
      <c r="J212" s="51">
        <f>SUM(J213:J218)</f>
        <v>0</v>
      </c>
      <c r="K212" s="51">
        <f>SUM(K213:K218)</f>
        <v>0</v>
      </c>
      <c r="L212" s="51">
        <f>SUM(L213:L218)</f>
        <v>0</v>
      </c>
    </row>
    <row r="213" spans="1:12" ht="15" hidden="1" customHeight="1" x14ac:dyDescent="0.25">
      <c r="A213" s="61">
        <v>3</v>
      </c>
      <c r="B213" s="68">
        <v>1</v>
      </c>
      <c r="C213" s="61">
        <v>3</v>
      </c>
      <c r="D213" s="62">
        <v>2</v>
      </c>
      <c r="E213" s="62">
        <v>1</v>
      </c>
      <c r="F213" s="69">
        <v>1</v>
      </c>
      <c r="G213" s="63" t="s">
        <v>157</v>
      </c>
      <c r="H213" s="40">
        <v>184</v>
      </c>
      <c r="I213" s="72"/>
      <c r="J213" s="72"/>
      <c r="K213" s="72"/>
      <c r="L213" s="138"/>
    </row>
    <row r="214" spans="1:12" ht="26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2</v>
      </c>
      <c r="G214" s="63" t="s">
        <v>158</v>
      </c>
      <c r="H214" s="40">
        <v>185</v>
      </c>
      <c r="I214" s="72"/>
      <c r="J214" s="72"/>
      <c r="K214" s="72"/>
      <c r="L214" s="72"/>
    </row>
    <row r="215" spans="1:12" ht="16.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3</v>
      </c>
      <c r="G215" s="63" t="s">
        <v>159</v>
      </c>
      <c r="H215" s="40">
        <v>186</v>
      </c>
      <c r="I215" s="72"/>
      <c r="J215" s="72"/>
      <c r="K215" s="72"/>
      <c r="L215" s="72"/>
    </row>
    <row r="216" spans="1:12" ht="27.7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4</v>
      </c>
      <c r="G216" s="63" t="s">
        <v>160</v>
      </c>
      <c r="H216" s="40">
        <v>187</v>
      </c>
      <c r="I216" s="72"/>
      <c r="J216" s="72"/>
      <c r="K216" s="72"/>
      <c r="L216" s="138"/>
    </row>
    <row r="217" spans="1:12" ht="15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5</v>
      </c>
      <c r="G217" s="55" t="s">
        <v>161</v>
      </c>
      <c r="H217" s="40">
        <v>188</v>
      </c>
      <c r="I217" s="72"/>
      <c r="J217" s="72"/>
      <c r="K217" s="72"/>
      <c r="L217" s="72"/>
    </row>
    <row r="218" spans="1:12" ht="13.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6</v>
      </c>
      <c r="G218" s="55" t="s">
        <v>156</v>
      </c>
      <c r="H218" s="40">
        <v>189</v>
      </c>
      <c r="I218" s="72"/>
      <c r="J218" s="72"/>
      <c r="K218" s="72"/>
      <c r="L218" s="138"/>
    </row>
    <row r="219" spans="1:12" ht="27" hidden="1" customHeight="1" x14ac:dyDescent="0.25">
      <c r="A219" s="86">
        <v>3</v>
      </c>
      <c r="B219" s="87">
        <v>1</v>
      </c>
      <c r="C219" s="87">
        <v>4</v>
      </c>
      <c r="D219" s="54"/>
      <c r="E219" s="54"/>
      <c r="F219" s="57"/>
      <c r="G219" s="55" t="s">
        <v>162</v>
      </c>
      <c r="H219" s="40">
        <v>190</v>
      </c>
      <c r="I219" s="75">
        <f t="shared" ref="I219:L221" si="22">I220</f>
        <v>0</v>
      </c>
      <c r="J219" s="103">
        <f t="shared" si="22"/>
        <v>0</v>
      </c>
      <c r="K219" s="76">
        <f t="shared" si="22"/>
        <v>0</v>
      </c>
      <c r="L219" s="76">
        <f t="shared" si="22"/>
        <v>0</v>
      </c>
    </row>
    <row r="220" spans="1:12" ht="27" hidden="1" customHeight="1" x14ac:dyDescent="0.25">
      <c r="A220" s="78">
        <v>3</v>
      </c>
      <c r="B220" s="91">
        <v>1</v>
      </c>
      <c r="C220" s="91">
        <v>4</v>
      </c>
      <c r="D220" s="91">
        <v>1</v>
      </c>
      <c r="E220" s="129"/>
      <c r="F220" s="130"/>
      <c r="G220" s="55" t="s">
        <v>162</v>
      </c>
      <c r="H220" s="40">
        <v>191</v>
      </c>
      <c r="I220" s="82">
        <f t="shared" si="22"/>
        <v>0</v>
      </c>
      <c r="J220" s="125">
        <f t="shared" si="22"/>
        <v>0</v>
      </c>
      <c r="K220" s="83">
        <f t="shared" si="22"/>
        <v>0</v>
      </c>
      <c r="L220" s="83">
        <f t="shared" si="22"/>
        <v>0</v>
      </c>
    </row>
    <row r="221" spans="1:12" ht="27.75" hidden="1" customHeight="1" x14ac:dyDescent="0.25">
      <c r="A221" s="61">
        <v>3</v>
      </c>
      <c r="B221" s="62">
        <v>1</v>
      </c>
      <c r="C221" s="62">
        <v>4</v>
      </c>
      <c r="D221" s="62">
        <v>1</v>
      </c>
      <c r="E221" s="62">
        <v>1</v>
      </c>
      <c r="F221" s="65"/>
      <c r="G221" s="55" t="s">
        <v>163</v>
      </c>
      <c r="H221" s="40">
        <v>192</v>
      </c>
      <c r="I221" s="51">
        <f t="shared" si="22"/>
        <v>0</v>
      </c>
      <c r="J221" s="101">
        <f t="shared" si="22"/>
        <v>0</v>
      </c>
      <c r="K221" s="52">
        <f t="shared" si="22"/>
        <v>0</v>
      </c>
      <c r="L221" s="52">
        <f t="shared" si="22"/>
        <v>0</v>
      </c>
    </row>
    <row r="222" spans="1:12" ht="27" hidden="1" customHeight="1" x14ac:dyDescent="0.25">
      <c r="A222" s="67">
        <v>3</v>
      </c>
      <c r="B222" s="61">
        <v>1</v>
      </c>
      <c r="C222" s="62">
        <v>4</v>
      </c>
      <c r="D222" s="62">
        <v>1</v>
      </c>
      <c r="E222" s="62">
        <v>1</v>
      </c>
      <c r="F222" s="69">
        <v>1</v>
      </c>
      <c r="G222" s="55" t="s">
        <v>163</v>
      </c>
      <c r="H222" s="40">
        <v>193</v>
      </c>
      <c r="I222" s="72"/>
      <c r="J222" s="72"/>
      <c r="K222" s="72"/>
      <c r="L222" s="72"/>
    </row>
    <row r="223" spans="1:12" ht="26.25" hidden="1" customHeight="1" x14ac:dyDescent="0.25">
      <c r="A223" s="67">
        <v>3</v>
      </c>
      <c r="B223" s="62">
        <v>1</v>
      </c>
      <c r="C223" s="62">
        <v>5</v>
      </c>
      <c r="D223" s="100"/>
      <c r="E223" s="100"/>
      <c r="F223" s="65"/>
      <c r="G223" s="63" t="s">
        <v>164</v>
      </c>
      <c r="H223" s="40">
        <v>194</v>
      </c>
      <c r="I223" s="51">
        <f t="shared" ref="I223:L224" si="23">I224</f>
        <v>0</v>
      </c>
      <c r="J223" s="51">
        <f t="shared" si="23"/>
        <v>0</v>
      </c>
      <c r="K223" s="51">
        <f t="shared" si="23"/>
        <v>0</v>
      </c>
      <c r="L223" s="51">
        <f t="shared" si="23"/>
        <v>0</v>
      </c>
    </row>
    <row r="224" spans="1:12" ht="30" hidden="1" customHeight="1" x14ac:dyDescent="0.25">
      <c r="A224" s="67">
        <v>3</v>
      </c>
      <c r="B224" s="62">
        <v>1</v>
      </c>
      <c r="C224" s="62">
        <v>5</v>
      </c>
      <c r="D224" s="62">
        <v>1</v>
      </c>
      <c r="E224" s="100"/>
      <c r="F224" s="65"/>
      <c r="G224" s="63" t="s">
        <v>164</v>
      </c>
      <c r="H224" s="40">
        <v>195</v>
      </c>
      <c r="I224" s="51">
        <f t="shared" si="23"/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62">
        <v>1</v>
      </c>
      <c r="F225" s="65"/>
      <c r="G225" s="63" t="s">
        <v>164</v>
      </c>
      <c r="H225" s="40">
        <v>196</v>
      </c>
      <c r="I225" s="51">
        <f>SUM(I226:I228)</f>
        <v>0</v>
      </c>
      <c r="J225" s="51">
        <f>SUM(J226:J228)</f>
        <v>0</v>
      </c>
      <c r="K225" s="51">
        <f>SUM(K226:K228)</f>
        <v>0</v>
      </c>
      <c r="L225" s="51">
        <f>SUM(L226:L228)</f>
        <v>0</v>
      </c>
    </row>
    <row r="226" spans="1:12" ht="21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9">
        <v>1</v>
      </c>
      <c r="G226" s="140" t="s">
        <v>165</v>
      </c>
      <c r="H226" s="40">
        <v>197</v>
      </c>
      <c r="I226" s="72"/>
      <c r="J226" s="72"/>
      <c r="K226" s="72"/>
      <c r="L226" s="72"/>
    </row>
    <row r="227" spans="1:12" ht="25.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2</v>
      </c>
      <c r="G227" s="140" t="s">
        <v>166</v>
      </c>
      <c r="H227" s="40">
        <v>198</v>
      </c>
      <c r="I227" s="72"/>
      <c r="J227" s="72"/>
      <c r="K227" s="72"/>
      <c r="L227" s="72"/>
    </row>
    <row r="228" spans="1:12" ht="28.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3</v>
      </c>
      <c r="G228" s="140" t="s">
        <v>167</v>
      </c>
      <c r="H228" s="40">
        <v>199</v>
      </c>
      <c r="I228" s="72"/>
      <c r="J228" s="72"/>
      <c r="K228" s="72"/>
      <c r="L228" s="72"/>
    </row>
    <row r="229" spans="1:12" s="2" customFormat="1" ht="41.25" hidden="1" customHeight="1" x14ac:dyDescent="0.2">
      <c r="A229" s="46">
        <v>3</v>
      </c>
      <c r="B229" s="107">
        <v>2</v>
      </c>
      <c r="C229" s="48"/>
      <c r="D229" s="48"/>
      <c r="E229" s="48"/>
      <c r="F229" s="50"/>
      <c r="G229" s="49" t="s">
        <v>168</v>
      </c>
      <c r="H229" s="40">
        <v>200</v>
      </c>
      <c r="I229" s="51">
        <f>SUM(I230+I262)</f>
        <v>0</v>
      </c>
      <c r="J229" s="101">
        <f>SUM(J230+J262)</f>
        <v>0</v>
      </c>
      <c r="K229" s="52">
        <f>SUM(K230+K262)</f>
        <v>0</v>
      </c>
      <c r="L229" s="52">
        <f>SUM(L230+L262)</f>
        <v>0</v>
      </c>
    </row>
    <row r="230" spans="1:12" ht="26.25" hidden="1" customHeight="1" x14ac:dyDescent="0.25">
      <c r="A230" s="78">
        <v>3</v>
      </c>
      <c r="B230" s="90">
        <v>2</v>
      </c>
      <c r="C230" s="91">
        <v>1</v>
      </c>
      <c r="D230" s="129"/>
      <c r="E230" s="129"/>
      <c r="F230" s="130"/>
      <c r="G230" s="93" t="s">
        <v>169</v>
      </c>
      <c r="H230" s="40">
        <v>201</v>
      </c>
      <c r="I230" s="82">
        <f>SUM(I231+I240+I244+I248+I252+I255+I258)</f>
        <v>0</v>
      </c>
      <c r="J230" s="125">
        <f>SUM(J231+J240+J244+J248+J252+J255+J258)</f>
        <v>0</v>
      </c>
      <c r="K230" s="83">
        <f>SUM(K231+K240+K244+K248+K252+K255+K258)</f>
        <v>0</v>
      </c>
      <c r="L230" s="83">
        <f>SUM(L231+L240+L244+L248+L252+L255+L258)</f>
        <v>0</v>
      </c>
    </row>
    <row r="231" spans="1:12" ht="15.75" hidden="1" customHeight="1" x14ac:dyDescent="0.25">
      <c r="A231" s="61">
        <v>3</v>
      </c>
      <c r="B231" s="62">
        <v>2</v>
      </c>
      <c r="C231" s="62">
        <v>1</v>
      </c>
      <c r="D231" s="62">
        <v>1</v>
      </c>
      <c r="E231" s="100"/>
      <c r="F231" s="65"/>
      <c r="G231" s="63" t="s">
        <v>170</v>
      </c>
      <c r="H231" s="40">
        <v>202</v>
      </c>
      <c r="I231" s="82">
        <f>I232</f>
        <v>0</v>
      </c>
      <c r="J231" s="82">
        <f>J232</f>
        <v>0</v>
      </c>
      <c r="K231" s="82">
        <f>K232</f>
        <v>0</v>
      </c>
      <c r="L231" s="82">
        <f>L232</f>
        <v>0</v>
      </c>
    </row>
    <row r="232" spans="1:12" ht="12" hidden="1" customHeight="1" x14ac:dyDescent="0.25">
      <c r="A232" s="61">
        <v>3</v>
      </c>
      <c r="B232" s="61">
        <v>2</v>
      </c>
      <c r="C232" s="62">
        <v>1</v>
      </c>
      <c r="D232" s="62">
        <v>1</v>
      </c>
      <c r="E232" s="62">
        <v>1</v>
      </c>
      <c r="F232" s="65"/>
      <c r="G232" s="63" t="s">
        <v>171</v>
      </c>
      <c r="H232" s="40">
        <v>203</v>
      </c>
      <c r="I232" s="51">
        <f>SUM(I233:I233)</f>
        <v>0</v>
      </c>
      <c r="J232" s="101">
        <f>SUM(J233:J233)</f>
        <v>0</v>
      </c>
      <c r="K232" s="52">
        <f>SUM(K233:K233)</f>
        <v>0</v>
      </c>
      <c r="L232" s="52">
        <f>SUM(L233:L233)</f>
        <v>0</v>
      </c>
    </row>
    <row r="233" spans="1:12" ht="14.25" hidden="1" customHeight="1" x14ac:dyDescent="0.25">
      <c r="A233" s="78">
        <v>3</v>
      </c>
      <c r="B233" s="78">
        <v>2</v>
      </c>
      <c r="C233" s="91">
        <v>1</v>
      </c>
      <c r="D233" s="91">
        <v>1</v>
      </c>
      <c r="E233" s="91">
        <v>1</v>
      </c>
      <c r="F233" s="92">
        <v>1</v>
      </c>
      <c r="G233" s="93" t="s">
        <v>171</v>
      </c>
      <c r="H233" s="40">
        <v>204</v>
      </c>
      <c r="I233" s="72"/>
      <c r="J233" s="72"/>
      <c r="K233" s="72"/>
      <c r="L233" s="72"/>
    </row>
    <row r="234" spans="1:12" ht="14.25" hidden="1" customHeight="1" x14ac:dyDescent="0.25">
      <c r="A234" s="78">
        <v>3</v>
      </c>
      <c r="B234" s="91">
        <v>2</v>
      </c>
      <c r="C234" s="91">
        <v>1</v>
      </c>
      <c r="D234" s="91">
        <v>1</v>
      </c>
      <c r="E234" s="91">
        <v>2</v>
      </c>
      <c r="F234" s="130"/>
      <c r="G234" s="93" t="s">
        <v>172</v>
      </c>
      <c r="H234" s="40">
        <v>205</v>
      </c>
      <c r="I234" s="51">
        <f>SUM(I235:I236)</f>
        <v>0</v>
      </c>
      <c r="J234" s="51">
        <f>SUM(J235:J236)</f>
        <v>0</v>
      </c>
      <c r="K234" s="51">
        <f>SUM(K235:K236)</f>
        <v>0</v>
      </c>
      <c r="L234" s="51">
        <f>SUM(L235:L236)</f>
        <v>0</v>
      </c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92">
        <v>1</v>
      </c>
      <c r="G235" s="93" t="s">
        <v>173</v>
      </c>
      <c r="H235" s="40">
        <v>206</v>
      </c>
      <c r="I235" s="72"/>
      <c r="J235" s="72"/>
      <c r="K235" s="72"/>
      <c r="L235" s="72"/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2</v>
      </c>
      <c r="G236" s="93" t="s">
        <v>174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3</v>
      </c>
      <c r="F237" s="143"/>
      <c r="G237" s="93" t="s">
        <v>175</v>
      </c>
      <c r="H237" s="40">
        <v>208</v>
      </c>
      <c r="I237" s="51">
        <f>SUM(I238:I239)</f>
        <v>0</v>
      </c>
      <c r="J237" s="51">
        <f>SUM(J238:J239)</f>
        <v>0</v>
      </c>
      <c r="K237" s="51">
        <f>SUM(K238:K239)</f>
        <v>0</v>
      </c>
      <c r="L237" s="51">
        <f>SUM(L238:L239)</f>
        <v>0</v>
      </c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92">
        <v>1</v>
      </c>
      <c r="G238" s="93" t="s">
        <v>176</v>
      </c>
      <c r="H238" s="40">
        <v>209</v>
      </c>
      <c r="I238" s="72"/>
      <c r="J238" s="72"/>
      <c r="K238" s="72"/>
      <c r="L238" s="72"/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2</v>
      </c>
      <c r="G239" s="93" t="s">
        <v>177</v>
      </c>
      <c r="H239" s="40">
        <v>210</v>
      </c>
      <c r="I239" s="72"/>
      <c r="J239" s="72"/>
      <c r="K239" s="72"/>
      <c r="L239" s="72"/>
    </row>
    <row r="240" spans="1:12" ht="27" hidden="1" customHeight="1" x14ac:dyDescent="0.25">
      <c r="A240" s="61">
        <v>3</v>
      </c>
      <c r="B240" s="62">
        <v>2</v>
      </c>
      <c r="C240" s="62">
        <v>1</v>
      </c>
      <c r="D240" s="62">
        <v>2</v>
      </c>
      <c r="E240" s="100"/>
      <c r="F240" s="65"/>
      <c r="G240" s="63" t="s">
        <v>178</v>
      </c>
      <c r="H240" s="40">
        <v>211</v>
      </c>
      <c r="I240" s="51">
        <f>I241</f>
        <v>0</v>
      </c>
      <c r="J240" s="51">
        <f>J241</f>
        <v>0</v>
      </c>
      <c r="K240" s="51">
        <f>K241</f>
        <v>0</v>
      </c>
      <c r="L240" s="51">
        <f>L241</f>
        <v>0</v>
      </c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62">
        <v>1</v>
      </c>
      <c r="F241" s="65"/>
      <c r="G241" s="63" t="s">
        <v>178</v>
      </c>
      <c r="H241" s="40">
        <v>212</v>
      </c>
      <c r="I241" s="51">
        <f>SUM(I242:I243)</f>
        <v>0</v>
      </c>
      <c r="J241" s="101">
        <f>SUM(J242:J243)</f>
        <v>0</v>
      </c>
      <c r="K241" s="52">
        <f>SUM(K242:K243)</f>
        <v>0</v>
      </c>
      <c r="L241" s="52">
        <f>SUM(L242:L243)</f>
        <v>0</v>
      </c>
    </row>
    <row r="242" spans="1:12" ht="27" hidden="1" customHeight="1" x14ac:dyDescent="0.25">
      <c r="A242" s="78">
        <v>3</v>
      </c>
      <c r="B242" s="90">
        <v>2</v>
      </c>
      <c r="C242" s="91">
        <v>1</v>
      </c>
      <c r="D242" s="91">
        <v>2</v>
      </c>
      <c r="E242" s="91">
        <v>1</v>
      </c>
      <c r="F242" s="92">
        <v>1</v>
      </c>
      <c r="G242" s="93" t="s">
        <v>179</v>
      </c>
      <c r="H242" s="40">
        <v>213</v>
      </c>
      <c r="I242" s="72"/>
      <c r="J242" s="72"/>
      <c r="K242" s="72"/>
      <c r="L242" s="72"/>
    </row>
    <row r="243" spans="1:12" ht="25.5" hidden="1" customHeight="1" x14ac:dyDescent="0.25">
      <c r="A243" s="61">
        <v>3</v>
      </c>
      <c r="B243" s="62">
        <v>2</v>
      </c>
      <c r="C243" s="62">
        <v>1</v>
      </c>
      <c r="D243" s="62">
        <v>2</v>
      </c>
      <c r="E243" s="62">
        <v>1</v>
      </c>
      <c r="F243" s="69">
        <v>2</v>
      </c>
      <c r="G243" s="63" t="s">
        <v>180</v>
      </c>
      <c r="H243" s="40">
        <v>214</v>
      </c>
      <c r="I243" s="72"/>
      <c r="J243" s="72"/>
      <c r="K243" s="72"/>
      <c r="L243" s="72"/>
    </row>
    <row r="244" spans="1:12" ht="26.25" hidden="1" customHeight="1" x14ac:dyDescent="0.25">
      <c r="A244" s="86">
        <v>3</v>
      </c>
      <c r="B244" s="87">
        <v>2</v>
      </c>
      <c r="C244" s="87">
        <v>1</v>
      </c>
      <c r="D244" s="87">
        <v>3</v>
      </c>
      <c r="E244" s="54"/>
      <c r="F244" s="57"/>
      <c r="G244" s="55" t="s">
        <v>181</v>
      </c>
      <c r="H244" s="40">
        <v>215</v>
      </c>
      <c r="I244" s="75">
        <f>I245</f>
        <v>0</v>
      </c>
      <c r="J244" s="103">
        <f>J245</f>
        <v>0</v>
      </c>
      <c r="K244" s="76">
        <f>K245</f>
        <v>0</v>
      </c>
      <c r="L244" s="76">
        <f>L245</f>
        <v>0</v>
      </c>
    </row>
    <row r="245" spans="1:12" ht="29.25" hidden="1" customHeight="1" x14ac:dyDescent="0.25">
      <c r="A245" s="61">
        <v>3</v>
      </c>
      <c r="B245" s="62">
        <v>2</v>
      </c>
      <c r="C245" s="62">
        <v>1</v>
      </c>
      <c r="D245" s="62">
        <v>3</v>
      </c>
      <c r="E245" s="62">
        <v>1</v>
      </c>
      <c r="F245" s="65"/>
      <c r="G245" s="55" t="s">
        <v>181</v>
      </c>
      <c r="H245" s="40">
        <v>216</v>
      </c>
      <c r="I245" s="51">
        <f>I246+I247</f>
        <v>0</v>
      </c>
      <c r="J245" s="51">
        <f>J246+J247</f>
        <v>0</v>
      </c>
      <c r="K245" s="51">
        <f>K246+K247</f>
        <v>0</v>
      </c>
      <c r="L245" s="51">
        <f>L246+L247</f>
        <v>0</v>
      </c>
    </row>
    <row r="246" spans="1:12" ht="30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9">
        <v>1</v>
      </c>
      <c r="G246" s="63" t="s">
        <v>182</v>
      </c>
      <c r="H246" s="40">
        <v>217</v>
      </c>
      <c r="I246" s="72"/>
      <c r="J246" s="72"/>
      <c r="K246" s="72"/>
      <c r="L246" s="72"/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2</v>
      </c>
      <c r="G247" s="63" t="s">
        <v>183</v>
      </c>
      <c r="H247" s="40">
        <v>218</v>
      </c>
      <c r="I247" s="138"/>
      <c r="J247" s="134"/>
      <c r="K247" s="138"/>
      <c r="L247" s="138"/>
    </row>
    <row r="248" spans="1:12" ht="12" hidden="1" customHeight="1" x14ac:dyDescent="0.25">
      <c r="A248" s="61">
        <v>3</v>
      </c>
      <c r="B248" s="62">
        <v>2</v>
      </c>
      <c r="C248" s="62">
        <v>1</v>
      </c>
      <c r="D248" s="62">
        <v>4</v>
      </c>
      <c r="E248" s="100"/>
      <c r="F248" s="65"/>
      <c r="G248" s="63" t="s">
        <v>184</v>
      </c>
      <c r="H248" s="40">
        <v>219</v>
      </c>
      <c r="I248" s="51">
        <f>I249</f>
        <v>0</v>
      </c>
      <c r="J248" s="52">
        <f>J249</f>
        <v>0</v>
      </c>
      <c r="K248" s="51">
        <f>K249</f>
        <v>0</v>
      </c>
      <c r="L248" s="52">
        <f>L249</f>
        <v>0</v>
      </c>
    </row>
    <row r="249" spans="1:12" ht="14.25" hidden="1" customHeight="1" x14ac:dyDescent="0.25">
      <c r="A249" s="86">
        <v>3</v>
      </c>
      <c r="B249" s="87">
        <v>2</v>
      </c>
      <c r="C249" s="87">
        <v>1</v>
      </c>
      <c r="D249" s="87">
        <v>4</v>
      </c>
      <c r="E249" s="87">
        <v>1</v>
      </c>
      <c r="F249" s="57"/>
      <c r="G249" s="55" t="s">
        <v>184</v>
      </c>
      <c r="H249" s="40">
        <v>220</v>
      </c>
      <c r="I249" s="75">
        <f>SUM(I250:I251)</f>
        <v>0</v>
      </c>
      <c r="J249" s="103">
        <f>SUM(J250:J251)</f>
        <v>0</v>
      </c>
      <c r="K249" s="76">
        <f>SUM(K250:K251)</f>
        <v>0</v>
      </c>
      <c r="L249" s="76">
        <f>SUM(L250:L251)</f>
        <v>0</v>
      </c>
    </row>
    <row r="250" spans="1:12" ht="25.5" hidden="1" customHeight="1" x14ac:dyDescent="0.25">
      <c r="A250" s="61">
        <v>3</v>
      </c>
      <c r="B250" s="62">
        <v>2</v>
      </c>
      <c r="C250" s="62">
        <v>1</v>
      </c>
      <c r="D250" s="62">
        <v>4</v>
      </c>
      <c r="E250" s="62">
        <v>1</v>
      </c>
      <c r="F250" s="69">
        <v>1</v>
      </c>
      <c r="G250" s="63" t="s">
        <v>185</v>
      </c>
      <c r="H250" s="40">
        <v>221</v>
      </c>
      <c r="I250" s="72"/>
      <c r="J250" s="72"/>
      <c r="K250" s="72"/>
      <c r="L250" s="72"/>
    </row>
    <row r="251" spans="1:12" ht="18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2</v>
      </c>
      <c r="G251" s="63" t="s">
        <v>186</v>
      </c>
      <c r="H251" s="40">
        <v>222</v>
      </c>
      <c r="I251" s="72"/>
      <c r="J251" s="72"/>
      <c r="K251" s="72"/>
      <c r="L251" s="72"/>
    </row>
    <row r="252" spans="1:12" ht="12.75" hidden="1" customHeight="1" x14ac:dyDescent="0.25">
      <c r="A252" s="61">
        <v>3</v>
      </c>
      <c r="B252" s="62">
        <v>2</v>
      </c>
      <c r="C252" s="62">
        <v>1</v>
      </c>
      <c r="D252" s="62">
        <v>5</v>
      </c>
      <c r="E252" s="100"/>
      <c r="F252" s="65"/>
      <c r="G252" s="63" t="s">
        <v>187</v>
      </c>
      <c r="H252" s="40">
        <v>223</v>
      </c>
      <c r="I252" s="51">
        <f t="shared" ref="I252:L253" si="24">I253</f>
        <v>0</v>
      </c>
      <c r="J252" s="101">
        <f t="shared" si="24"/>
        <v>0</v>
      </c>
      <c r="K252" s="52">
        <f t="shared" si="24"/>
        <v>0</v>
      </c>
      <c r="L252" s="52">
        <f t="shared" si="24"/>
        <v>0</v>
      </c>
    </row>
    <row r="253" spans="1:12" ht="16.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62">
        <v>1</v>
      </c>
      <c r="F253" s="65"/>
      <c r="G253" s="63" t="s">
        <v>187</v>
      </c>
      <c r="H253" s="40">
        <v>224</v>
      </c>
      <c r="I253" s="52">
        <f t="shared" si="24"/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2.75" hidden="1" customHeight="1" x14ac:dyDescent="0.25">
      <c r="A254" s="90">
        <v>3</v>
      </c>
      <c r="B254" s="91">
        <v>2</v>
      </c>
      <c r="C254" s="91">
        <v>1</v>
      </c>
      <c r="D254" s="91">
        <v>5</v>
      </c>
      <c r="E254" s="91">
        <v>1</v>
      </c>
      <c r="F254" s="92">
        <v>1</v>
      </c>
      <c r="G254" s="63" t="s">
        <v>187</v>
      </c>
      <c r="H254" s="40">
        <v>225</v>
      </c>
      <c r="I254" s="138"/>
      <c r="J254" s="138"/>
      <c r="K254" s="138"/>
      <c r="L254" s="138"/>
    </row>
    <row r="255" spans="1:12" ht="12.75" hidden="1" customHeight="1" x14ac:dyDescent="0.25">
      <c r="A255" s="61">
        <v>3</v>
      </c>
      <c r="B255" s="62">
        <v>2</v>
      </c>
      <c r="C255" s="62">
        <v>1</v>
      </c>
      <c r="D255" s="62">
        <v>6</v>
      </c>
      <c r="E255" s="100"/>
      <c r="F255" s="65"/>
      <c r="G255" s="63" t="s">
        <v>188</v>
      </c>
      <c r="H255" s="40">
        <v>226</v>
      </c>
      <c r="I255" s="51">
        <f t="shared" ref="I255:L256" si="25">I256</f>
        <v>0</v>
      </c>
      <c r="J255" s="101">
        <f t="shared" si="25"/>
        <v>0</v>
      </c>
      <c r="K255" s="52">
        <f t="shared" si="25"/>
        <v>0</v>
      </c>
      <c r="L255" s="52">
        <f t="shared" si="25"/>
        <v>0</v>
      </c>
    </row>
    <row r="256" spans="1:12" ht="12.75" hidden="1" customHeight="1" x14ac:dyDescent="0.25">
      <c r="A256" s="61">
        <v>3</v>
      </c>
      <c r="B256" s="61">
        <v>2</v>
      </c>
      <c r="C256" s="62">
        <v>1</v>
      </c>
      <c r="D256" s="62">
        <v>6</v>
      </c>
      <c r="E256" s="62">
        <v>1</v>
      </c>
      <c r="F256" s="65"/>
      <c r="G256" s="63" t="s">
        <v>188</v>
      </c>
      <c r="H256" s="40">
        <v>227</v>
      </c>
      <c r="I256" s="51">
        <f t="shared" si="25"/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5.75" hidden="1" customHeight="1" x14ac:dyDescent="0.25">
      <c r="A257" s="86">
        <v>3</v>
      </c>
      <c r="B257" s="86">
        <v>2</v>
      </c>
      <c r="C257" s="62">
        <v>1</v>
      </c>
      <c r="D257" s="62">
        <v>6</v>
      </c>
      <c r="E257" s="62">
        <v>1</v>
      </c>
      <c r="F257" s="69">
        <v>1</v>
      </c>
      <c r="G257" s="63" t="s">
        <v>188</v>
      </c>
      <c r="H257" s="40">
        <v>228</v>
      </c>
      <c r="I257" s="138"/>
      <c r="J257" s="138"/>
      <c r="K257" s="138"/>
      <c r="L257" s="138"/>
    </row>
    <row r="258" spans="1:12" ht="13.5" hidden="1" customHeight="1" x14ac:dyDescent="0.25">
      <c r="A258" s="61">
        <v>3</v>
      </c>
      <c r="B258" s="61">
        <v>2</v>
      </c>
      <c r="C258" s="62">
        <v>1</v>
      </c>
      <c r="D258" s="62">
        <v>7</v>
      </c>
      <c r="E258" s="100"/>
      <c r="F258" s="65"/>
      <c r="G258" s="63" t="s">
        <v>189</v>
      </c>
      <c r="H258" s="40">
        <v>229</v>
      </c>
      <c r="I258" s="51">
        <f>I259</f>
        <v>0</v>
      </c>
      <c r="J258" s="101">
        <f>J259</f>
        <v>0</v>
      </c>
      <c r="K258" s="52">
        <f>K259</f>
        <v>0</v>
      </c>
      <c r="L258" s="52">
        <f>L259</f>
        <v>0</v>
      </c>
    </row>
    <row r="259" spans="1:12" ht="12.75" hidden="1" customHeight="1" x14ac:dyDescent="0.25">
      <c r="A259" s="61">
        <v>3</v>
      </c>
      <c r="B259" s="62">
        <v>2</v>
      </c>
      <c r="C259" s="62">
        <v>1</v>
      </c>
      <c r="D259" s="62">
        <v>7</v>
      </c>
      <c r="E259" s="62">
        <v>1</v>
      </c>
      <c r="F259" s="65"/>
      <c r="G259" s="63" t="s">
        <v>189</v>
      </c>
      <c r="H259" s="40">
        <v>230</v>
      </c>
      <c r="I259" s="51">
        <f>I260+I261</f>
        <v>0</v>
      </c>
      <c r="J259" s="51">
        <f>J260+J261</f>
        <v>0</v>
      </c>
      <c r="K259" s="51">
        <f>K260+K261</f>
        <v>0</v>
      </c>
      <c r="L259" s="51">
        <f>L260+L261</f>
        <v>0</v>
      </c>
    </row>
    <row r="260" spans="1:12" ht="27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9">
        <v>1</v>
      </c>
      <c r="G260" s="63" t="s">
        <v>190</v>
      </c>
      <c r="H260" s="40">
        <v>231</v>
      </c>
      <c r="I260" s="71"/>
      <c r="J260" s="72"/>
      <c r="K260" s="72"/>
      <c r="L260" s="72"/>
    </row>
    <row r="261" spans="1:12" ht="24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2</v>
      </c>
      <c r="G261" s="63" t="s">
        <v>191</v>
      </c>
      <c r="H261" s="40">
        <v>232</v>
      </c>
      <c r="I261" s="72"/>
      <c r="J261" s="72"/>
      <c r="K261" s="72"/>
      <c r="L261" s="72"/>
    </row>
    <row r="262" spans="1:12" ht="38.25" hidden="1" customHeight="1" x14ac:dyDescent="0.25">
      <c r="A262" s="61">
        <v>3</v>
      </c>
      <c r="B262" s="62">
        <v>2</v>
      </c>
      <c r="C262" s="62">
        <v>2</v>
      </c>
      <c r="D262" s="144"/>
      <c r="E262" s="144"/>
      <c r="F262" s="145"/>
      <c r="G262" s="63" t="s">
        <v>192</v>
      </c>
      <c r="H262" s="40">
        <v>233</v>
      </c>
      <c r="I262" s="51">
        <f>SUM(I263+I272+I276+I280+I284+I287+I290)</f>
        <v>0</v>
      </c>
      <c r="J262" s="101">
        <f>SUM(J263+J272+J276+J280+J284+J287+J290)</f>
        <v>0</v>
      </c>
      <c r="K262" s="52">
        <f>SUM(K263+K272+K276+K280+K284+K287+K290)</f>
        <v>0</v>
      </c>
      <c r="L262" s="52">
        <f>SUM(L263+L272+L276+L280+L284+L287+L290)</f>
        <v>0</v>
      </c>
    </row>
    <row r="263" spans="1:12" ht="12.75" hidden="1" customHeight="1" x14ac:dyDescent="0.25">
      <c r="A263" s="61">
        <v>3</v>
      </c>
      <c r="B263" s="62">
        <v>2</v>
      </c>
      <c r="C263" s="62">
        <v>2</v>
      </c>
      <c r="D263" s="62">
        <v>1</v>
      </c>
      <c r="E263" s="100"/>
      <c r="F263" s="65"/>
      <c r="G263" s="63" t="s">
        <v>193</v>
      </c>
      <c r="H263" s="40">
        <v>234</v>
      </c>
      <c r="I263" s="51">
        <f>I264</f>
        <v>0</v>
      </c>
      <c r="J263" s="51">
        <f>J264</f>
        <v>0</v>
      </c>
      <c r="K263" s="51">
        <f>K264</f>
        <v>0</v>
      </c>
      <c r="L263" s="51">
        <f>L264</f>
        <v>0</v>
      </c>
    </row>
    <row r="264" spans="1:12" ht="12.75" hidden="1" customHeight="1" x14ac:dyDescent="0.25">
      <c r="A264" s="67">
        <v>3</v>
      </c>
      <c r="B264" s="61">
        <v>2</v>
      </c>
      <c r="C264" s="62">
        <v>2</v>
      </c>
      <c r="D264" s="62">
        <v>1</v>
      </c>
      <c r="E264" s="62">
        <v>1</v>
      </c>
      <c r="F264" s="65"/>
      <c r="G264" s="63" t="s">
        <v>171</v>
      </c>
      <c r="H264" s="40">
        <v>235</v>
      </c>
      <c r="I264" s="51">
        <f>SUM(I265)</f>
        <v>0</v>
      </c>
      <c r="J264" s="51">
        <f>SUM(J265)</f>
        <v>0</v>
      </c>
      <c r="K264" s="51">
        <f>SUM(K265)</f>
        <v>0</v>
      </c>
      <c r="L264" s="51">
        <f>SUM(L265)</f>
        <v>0</v>
      </c>
    </row>
    <row r="265" spans="1:12" ht="12.7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9">
        <v>1</v>
      </c>
      <c r="G265" s="63" t="s">
        <v>171</v>
      </c>
      <c r="H265" s="40">
        <v>236</v>
      </c>
      <c r="I265" s="72"/>
      <c r="J265" s="72"/>
      <c r="K265" s="72"/>
      <c r="L265" s="72"/>
    </row>
    <row r="266" spans="1:12" ht="1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2</v>
      </c>
      <c r="F266" s="65"/>
      <c r="G266" s="63" t="s">
        <v>194</v>
      </c>
      <c r="H266" s="40">
        <v>237</v>
      </c>
      <c r="I266" s="51">
        <f>SUM(I267:I268)</f>
        <v>0</v>
      </c>
      <c r="J266" s="51">
        <f>SUM(J267:J268)</f>
        <v>0</v>
      </c>
      <c r="K266" s="51">
        <f>SUM(K267:K268)</f>
        <v>0</v>
      </c>
      <c r="L266" s="51">
        <f>SUM(L267:L268)</f>
        <v>0</v>
      </c>
    </row>
    <row r="267" spans="1:12" ht="1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9">
        <v>1</v>
      </c>
      <c r="G267" s="63" t="s">
        <v>173</v>
      </c>
      <c r="H267" s="40">
        <v>238</v>
      </c>
      <c r="I267" s="72"/>
      <c r="J267" s="71"/>
      <c r="K267" s="72"/>
      <c r="L267" s="72"/>
    </row>
    <row r="268" spans="1:12" ht="1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2</v>
      </c>
      <c r="G268" s="63" t="s">
        <v>174</v>
      </c>
      <c r="H268" s="40">
        <v>239</v>
      </c>
      <c r="I268" s="72"/>
      <c r="J268" s="71"/>
      <c r="K268" s="72"/>
      <c r="L268" s="72"/>
    </row>
    <row r="269" spans="1:12" ht="1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3</v>
      </c>
      <c r="F269" s="65"/>
      <c r="G269" s="63" t="s">
        <v>175</v>
      </c>
      <c r="H269" s="40">
        <v>240</v>
      </c>
      <c r="I269" s="51">
        <f>SUM(I270:I271)</f>
        <v>0</v>
      </c>
      <c r="J269" s="51">
        <f>SUM(J270:J271)</f>
        <v>0</v>
      </c>
      <c r="K269" s="51">
        <f>SUM(K270:K271)</f>
        <v>0</v>
      </c>
      <c r="L269" s="51">
        <f>SUM(L270:L271)</f>
        <v>0</v>
      </c>
    </row>
    <row r="270" spans="1:12" ht="1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9">
        <v>1</v>
      </c>
      <c r="G270" s="63" t="s">
        <v>176</v>
      </c>
      <c r="H270" s="40">
        <v>241</v>
      </c>
      <c r="I270" s="72"/>
      <c r="J270" s="71"/>
      <c r="K270" s="72"/>
      <c r="L270" s="72"/>
    </row>
    <row r="271" spans="1:12" ht="1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2</v>
      </c>
      <c r="G271" s="63" t="s">
        <v>195</v>
      </c>
      <c r="H271" s="40">
        <v>242</v>
      </c>
      <c r="I271" s="72"/>
      <c r="J271" s="71"/>
      <c r="K271" s="72"/>
      <c r="L271" s="72"/>
    </row>
    <row r="272" spans="1:12" ht="25.5" hidden="1" customHeight="1" x14ac:dyDescent="0.25">
      <c r="A272" s="67">
        <v>3</v>
      </c>
      <c r="B272" s="61">
        <v>2</v>
      </c>
      <c r="C272" s="62">
        <v>2</v>
      </c>
      <c r="D272" s="62">
        <v>2</v>
      </c>
      <c r="E272" s="100"/>
      <c r="F272" s="65"/>
      <c r="G272" s="63" t="s">
        <v>196</v>
      </c>
      <c r="H272" s="40">
        <v>243</v>
      </c>
      <c r="I272" s="51">
        <f>I273</f>
        <v>0</v>
      </c>
      <c r="J272" s="52">
        <f>J273</f>
        <v>0</v>
      </c>
      <c r="K272" s="51">
        <f>K273</f>
        <v>0</v>
      </c>
      <c r="L272" s="52">
        <f>L273</f>
        <v>0</v>
      </c>
    </row>
    <row r="273" spans="1:12" ht="20.25" hidden="1" customHeight="1" x14ac:dyDescent="0.25">
      <c r="A273" s="61">
        <v>3</v>
      </c>
      <c r="B273" s="62">
        <v>2</v>
      </c>
      <c r="C273" s="87">
        <v>2</v>
      </c>
      <c r="D273" s="87">
        <v>2</v>
      </c>
      <c r="E273" s="87">
        <v>1</v>
      </c>
      <c r="F273" s="57"/>
      <c r="G273" s="63" t="s">
        <v>196</v>
      </c>
      <c r="H273" s="40">
        <v>244</v>
      </c>
      <c r="I273" s="75">
        <f>SUM(I274:I275)</f>
        <v>0</v>
      </c>
      <c r="J273" s="103">
        <f>SUM(J274:J275)</f>
        <v>0</v>
      </c>
      <c r="K273" s="76">
        <f>SUM(K274:K275)</f>
        <v>0</v>
      </c>
      <c r="L273" s="76">
        <f>SUM(L274:L275)</f>
        <v>0</v>
      </c>
    </row>
    <row r="274" spans="1:12" ht="25.5" hidden="1" customHeight="1" x14ac:dyDescent="0.25">
      <c r="A274" s="61">
        <v>3</v>
      </c>
      <c r="B274" s="62">
        <v>2</v>
      </c>
      <c r="C274" s="62">
        <v>2</v>
      </c>
      <c r="D274" s="62">
        <v>2</v>
      </c>
      <c r="E274" s="62">
        <v>1</v>
      </c>
      <c r="F274" s="69">
        <v>1</v>
      </c>
      <c r="G274" s="63" t="s">
        <v>197</v>
      </c>
      <c r="H274" s="40">
        <v>245</v>
      </c>
      <c r="I274" s="72"/>
      <c r="J274" s="72"/>
      <c r="K274" s="72"/>
      <c r="L274" s="72"/>
    </row>
    <row r="275" spans="1:12" ht="25.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2</v>
      </c>
      <c r="G275" s="105" t="s">
        <v>198</v>
      </c>
      <c r="H275" s="40">
        <v>246</v>
      </c>
      <c r="I275" s="72"/>
      <c r="J275" s="72"/>
      <c r="K275" s="72"/>
      <c r="L275" s="72"/>
    </row>
    <row r="276" spans="1:12" ht="25.5" hidden="1" customHeight="1" x14ac:dyDescent="0.25">
      <c r="A276" s="61">
        <v>3</v>
      </c>
      <c r="B276" s="62">
        <v>2</v>
      </c>
      <c r="C276" s="62">
        <v>2</v>
      </c>
      <c r="D276" s="62">
        <v>3</v>
      </c>
      <c r="E276" s="100"/>
      <c r="F276" s="65"/>
      <c r="G276" s="63" t="s">
        <v>199</v>
      </c>
      <c r="H276" s="40">
        <v>247</v>
      </c>
      <c r="I276" s="51">
        <f>I277</f>
        <v>0</v>
      </c>
      <c r="J276" s="101">
        <f>J277</f>
        <v>0</v>
      </c>
      <c r="K276" s="52">
        <f>K277</f>
        <v>0</v>
      </c>
      <c r="L276" s="52">
        <f>L277</f>
        <v>0</v>
      </c>
    </row>
    <row r="277" spans="1:12" ht="30" hidden="1" customHeight="1" x14ac:dyDescent="0.25">
      <c r="A277" s="86">
        <v>3</v>
      </c>
      <c r="B277" s="62">
        <v>2</v>
      </c>
      <c r="C277" s="62">
        <v>2</v>
      </c>
      <c r="D277" s="62">
        <v>3</v>
      </c>
      <c r="E277" s="62">
        <v>1</v>
      </c>
      <c r="F277" s="65"/>
      <c r="G277" s="63" t="s">
        <v>199</v>
      </c>
      <c r="H277" s="40">
        <v>248</v>
      </c>
      <c r="I277" s="51">
        <f>I278+I279</f>
        <v>0</v>
      </c>
      <c r="J277" s="51">
        <f>J278+J279</f>
        <v>0</v>
      </c>
      <c r="K277" s="51">
        <f>K278+K279</f>
        <v>0</v>
      </c>
      <c r="L277" s="51">
        <f>L278+L279</f>
        <v>0</v>
      </c>
    </row>
    <row r="278" spans="1:12" ht="31.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9">
        <v>1</v>
      </c>
      <c r="G278" s="63" t="s">
        <v>200</v>
      </c>
      <c r="H278" s="40">
        <v>249</v>
      </c>
      <c r="I278" s="72"/>
      <c r="J278" s="72"/>
      <c r="K278" s="72"/>
      <c r="L278" s="72"/>
    </row>
    <row r="279" spans="1:12" ht="25.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2</v>
      </c>
      <c r="G279" s="63" t="s">
        <v>201</v>
      </c>
      <c r="H279" s="40">
        <v>250</v>
      </c>
      <c r="I279" s="72"/>
      <c r="J279" s="72"/>
      <c r="K279" s="72"/>
      <c r="L279" s="72"/>
    </row>
    <row r="280" spans="1:12" ht="22.5" hidden="1" customHeight="1" x14ac:dyDescent="0.25">
      <c r="A280" s="61">
        <v>3</v>
      </c>
      <c r="B280" s="62">
        <v>2</v>
      </c>
      <c r="C280" s="62">
        <v>2</v>
      </c>
      <c r="D280" s="62">
        <v>4</v>
      </c>
      <c r="E280" s="100"/>
      <c r="F280" s="65"/>
      <c r="G280" s="63" t="s">
        <v>202</v>
      </c>
      <c r="H280" s="40">
        <v>251</v>
      </c>
      <c r="I280" s="51">
        <f>I281</f>
        <v>0</v>
      </c>
      <c r="J280" s="101">
        <f>J281</f>
        <v>0</v>
      </c>
      <c r="K280" s="52">
        <f>K281</f>
        <v>0</v>
      </c>
      <c r="L280" s="52">
        <f>L281</f>
        <v>0</v>
      </c>
    </row>
    <row r="281" spans="1:12" ht="12.7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62">
        <v>1</v>
      </c>
      <c r="F281" s="65"/>
      <c r="G281" s="63" t="s">
        <v>202</v>
      </c>
      <c r="H281" s="40">
        <v>252</v>
      </c>
      <c r="I281" s="51">
        <f>SUM(I282:I283)</f>
        <v>0</v>
      </c>
      <c r="J281" s="101">
        <f>SUM(J282:J283)</f>
        <v>0</v>
      </c>
      <c r="K281" s="52">
        <f>SUM(K282:K283)</f>
        <v>0</v>
      </c>
      <c r="L281" s="52">
        <f>SUM(L282:L283)</f>
        <v>0</v>
      </c>
    </row>
    <row r="282" spans="1:12" ht="30.7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9">
        <v>1</v>
      </c>
      <c r="G282" s="63" t="s">
        <v>203</v>
      </c>
      <c r="H282" s="40">
        <v>253</v>
      </c>
      <c r="I282" s="72"/>
      <c r="J282" s="72"/>
      <c r="K282" s="72"/>
      <c r="L282" s="72"/>
    </row>
    <row r="283" spans="1:12" ht="27.75" hidden="1" customHeight="1" x14ac:dyDescent="0.25">
      <c r="A283" s="86">
        <v>3</v>
      </c>
      <c r="B283" s="87">
        <v>2</v>
      </c>
      <c r="C283" s="87">
        <v>2</v>
      </c>
      <c r="D283" s="87">
        <v>4</v>
      </c>
      <c r="E283" s="87">
        <v>1</v>
      </c>
      <c r="F283" s="89">
        <v>2</v>
      </c>
      <c r="G283" s="105" t="s">
        <v>204</v>
      </c>
      <c r="H283" s="40">
        <v>254</v>
      </c>
      <c r="I283" s="72"/>
      <c r="J283" s="72"/>
      <c r="K283" s="72"/>
      <c r="L283" s="72"/>
    </row>
    <row r="284" spans="1:12" ht="14.25" hidden="1" customHeight="1" x14ac:dyDescent="0.25">
      <c r="A284" s="61">
        <v>3</v>
      </c>
      <c r="B284" s="62">
        <v>2</v>
      </c>
      <c r="C284" s="62">
        <v>2</v>
      </c>
      <c r="D284" s="62">
        <v>5</v>
      </c>
      <c r="E284" s="100"/>
      <c r="F284" s="65"/>
      <c r="G284" s="63" t="s">
        <v>205</v>
      </c>
      <c r="H284" s="40">
        <v>255</v>
      </c>
      <c r="I284" s="51">
        <f t="shared" ref="I284:L285" si="26">I285</f>
        <v>0</v>
      </c>
      <c r="J284" s="101">
        <f t="shared" si="26"/>
        <v>0</v>
      </c>
      <c r="K284" s="52">
        <f t="shared" si="26"/>
        <v>0</v>
      </c>
      <c r="L284" s="52">
        <f t="shared" si="26"/>
        <v>0</v>
      </c>
    </row>
    <row r="285" spans="1:12" ht="15.7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62">
        <v>1</v>
      </c>
      <c r="F285" s="65"/>
      <c r="G285" s="63" t="s">
        <v>205</v>
      </c>
      <c r="H285" s="40">
        <v>256</v>
      </c>
      <c r="I285" s="51">
        <f t="shared" si="26"/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9">
        <v>1</v>
      </c>
      <c r="G286" s="63" t="s">
        <v>205</v>
      </c>
      <c r="H286" s="40">
        <v>257</v>
      </c>
      <c r="I286" s="72"/>
      <c r="J286" s="72"/>
      <c r="K286" s="72"/>
      <c r="L286" s="72"/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6</v>
      </c>
      <c r="E287" s="100"/>
      <c r="F287" s="65"/>
      <c r="G287" s="63" t="s">
        <v>188</v>
      </c>
      <c r="H287" s="40">
        <v>258</v>
      </c>
      <c r="I287" s="51">
        <f t="shared" ref="I287:L288" si="27">I288</f>
        <v>0</v>
      </c>
      <c r="J287" s="146">
        <f t="shared" si="27"/>
        <v>0</v>
      </c>
      <c r="K287" s="52">
        <f t="shared" si="27"/>
        <v>0</v>
      </c>
      <c r="L287" s="52">
        <f t="shared" si="27"/>
        <v>0</v>
      </c>
    </row>
    <row r="288" spans="1:12" ht="1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62">
        <v>1</v>
      </c>
      <c r="F288" s="65"/>
      <c r="G288" s="63" t="s">
        <v>188</v>
      </c>
      <c r="H288" s="40">
        <v>259</v>
      </c>
      <c r="I288" s="51">
        <f t="shared" si="27"/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hidden="1" customHeight="1" x14ac:dyDescent="0.25">
      <c r="A289" s="61">
        <v>3</v>
      </c>
      <c r="B289" s="91">
        <v>2</v>
      </c>
      <c r="C289" s="91">
        <v>2</v>
      </c>
      <c r="D289" s="62">
        <v>6</v>
      </c>
      <c r="E289" s="91">
        <v>1</v>
      </c>
      <c r="F289" s="92">
        <v>1</v>
      </c>
      <c r="G289" s="93" t="s">
        <v>188</v>
      </c>
      <c r="H289" s="40">
        <v>260</v>
      </c>
      <c r="I289" s="72"/>
      <c r="J289" s="72"/>
      <c r="K289" s="72"/>
      <c r="L289" s="72"/>
    </row>
    <row r="290" spans="1:12" ht="14.25" hidden="1" customHeight="1" x14ac:dyDescent="0.25">
      <c r="A290" s="67">
        <v>3</v>
      </c>
      <c r="B290" s="61">
        <v>2</v>
      </c>
      <c r="C290" s="62">
        <v>2</v>
      </c>
      <c r="D290" s="62">
        <v>7</v>
      </c>
      <c r="E290" s="100"/>
      <c r="F290" s="65"/>
      <c r="G290" s="63" t="s">
        <v>189</v>
      </c>
      <c r="H290" s="40">
        <v>261</v>
      </c>
      <c r="I290" s="51">
        <f>I291</f>
        <v>0</v>
      </c>
      <c r="J290" s="146">
        <f>J291</f>
        <v>0</v>
      </c>
      <c r="K290" s="52">
        <f>K291</f>
        <v>0</v>
      </c>
      <c r="L290" s="52">
        <f>L291</f>
        <v>0</v>
      </c>
    </row>
    <row r="291" spans="1:12" ht="1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62">
        <v>1</v>
      </c>
      <c r="F291" s="65"/>
      <c r="G291" s="63" t="s">
        <v>189</v>
      </c>
      <c r="H291" s="40">
        <v>262</v>
      </c>
      <c r="I291" s="51">
        <f>I292+I293</f>
        <v>0</v>
      </c>
      <c r="J291" s="51">
        <f>J292+J293</f>
        <v>0</v>
      </c>
      <c r="K291" s="51">
        <f>K292+K293</f>
        <v>0</v>
      </c>
      <c r="L291" s="51">
        <f>L292+L293</f>
        <v>0</v>
      </c>
    </row>
    <row r="292" spans="1:12" ht="27.75" hidden="1" customHeight="1" x14ac:dyDescent="0.25">
      <c r="A292" s="67">
        <v>3</v>
      </c>
      <c r="B292" s="61">
        <v>2</v>
      </c>
      <c r="C292" s="61">
        <v>2</v>
      </c>
      <c r="D292" s="62">
        <v>7</v>
      </c>
      <c r="E292" s="62">
        <v>1</v>
      </c>
      <c r="F292" s="69">
        <v>1</v>
      </c>
      <c r="G292" s="63" t="s">
        <v>190</v>
      </c>
      <c r="H292" s="40">
        <v>263</v>
      </c>
      <c r="I292" s="72"/>
      <c r="J292" s="72"/>
      <c r="K292" s="72"/>
      <c r="L292" s="72"/>
    </row>
    <row r="293" spans="1:12" ht="25.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2</v>
      </c>
      <c r="G293" s="63" t="s">
        <v>191</v>
      </c>
      <c r="H293" s="40">
        <v>264</v>
      </c>
      <c r="I293" s="72"/>
      <c r="J293" s="72"/>
      <c r="K293" s="72"/>
      <c r="L293" s="72"/>
    </row>
    <row r="294" spans="1:12" ht="30" hidden="1" customHeight="1" x14ac:dyDescent="0.25">
      <c r="A294" s="73">
        <v>3</v>
      </c>
      <c r="B294" s="73">
        <v>3</v>
      </c>
      <c r="C294" s="47"/>
      <c r="D294" s="48"/>
      <c r="E294" s="48"/>
      <c r="F294" s="50"/>
      <c r="G294" s="49" t="s">
        <v>206</v>
      </c>
      <c r="H294" s="40">
        <v>265</v>
      </c>
      <c r="I294" s="51">
        <f>SUM(I295+I327)</f>
        <v>0</v>
      </c>
      <c r="J294" s="146">
        <f>SUM(J295+J327)</f>
        <v>0</v>
      </c>
      <c r="K294" s="52">
        <f>SUM(K295+K327)</f>
        <v>0</v>
      </c>
      <c r="L294" s="52">
        <f>SUM(L295+L327)</f>
        <v>0</v>
      </c>
    </row>
    <row r="295" spans="1:12" ht="40.5" hidden="1" customHeight="1" x14ac:dyDescent="0.25">
      <c r="A295" s="67">
        <v>3</v>
      </c>
      <c r="B295" s="67">
        <v>3</v>
      </c>
      <c r="C295" s="61">
        <v>1</v>
      </c>
      <c r="D295" s="100"/>
      <c r="E295" s="100"/>
      <c r="F295" s="65"/>
      <c r="G295" s="63" t="s">
        <v>207</v>
      </c>
      <c r="H295" s="40">
        <v>266</v>
      </c>
      <c r="I295" s="51">
        <f>SUM(I296+I305+I309+I313+I317+I320+I323)</f>
        <v>0</v>
      </c>
      <c r="J295" s="146">
        <f>SUM(J296+J305+J309+J313+J317+J320+J323)</f>
        <v>0</v>
      </c>
      <c r="K295" s="52">
        <f>SUM(K296+K305+K309+K313+K317+K320+K323)</f>
        <v>0</v>
      </c>
      <c r="L295" s="52">
        <f>SUM(L296+L305+L309+L313+L317+L320+L323)</f>
        <v>0</v>
      </c>
    </row>
    <row r="296" spans="1:12" ht="15" hidden="1" customHeight="1" x14ac:dyDescent="0.25">
      <c r="A296" s="67">
        <v>3</v>
      </c>
      <c r="B296" s="67">
        <v>3</v>
      </c>
      <c r="C296" s="61">
        <v>1</v>
      </c>
      <c r="D296" s="62">
        <v>1</v>
      </c>
      <c r="E296" s="100"/>
      <c r="F296" s="65"/>
      <c r="G296" s="63" t="s">
        <v>193</v>
      </c>
      <c r="H296" s="40">
        <v>267</v>
      </c>
      <c r="I296" s="51">
        <f>SUM(I297+I299+I302)</f>
        <v>0</v>
      </c>
      <c r="J296" s="51">
        <f>SUM(J297+J299+J302)</f>
        <v>0</v>
      </c>
      <c r="K296" s="51">
        <f>SUM(K297+K299+K302)</f>
        <v>0</v>
      </c>
      <c r="L296" s="51">
        <f>SUM(L297+L299+L302)</f>
        <v>0</v>
      </c>
    </row>
    <row r="297" spans="1:12" ht="12.7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62">
        <v>1</v>
      </c>
      <c r="F297" s="65"/>
      <c r="G297" s="63" t="s">
        <v>171</v>
      </c>
      <c r="H297" s="40">
        <v>268</v>
      </c>
      <c r="I297" s="51">
        <f>SUM(I298:I298)</f>
        <v>0</v>
      </c>
      <c r="J297" s="146">
        <f>SUM(J298:J298)</f>
        <v>0</v>
      </c>
      <c r="K297" s="52">
        <f>SUM(K298:K298)</f>
        <v>0</v>
      </c>
      <c r="L297" s="52">
        <f>SUM(L298:L298)</f>
        <v>0</v>
      </c>
    </row>
    <row r="298" spans="1:12" ht="1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9">
        <v>1</v>
      </c>
      <c r="G298" s="63" t="s">
        <v>171</v>
      </c>
      <c r="H298" s="40">
        <v>269</v>
      </c>
      <c r="I298" s="72"/>
      <c r="J298" s="72"/>
      <c r="K298" s="72"/>
      <c r="L298" s="72"/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2</v>
      </c>
      <c r="F299" s="65"/>
      <c r="G299" s="63" t="s">
        <v>194</v>
      </c>
      <c r="H299" s="40">
        <v>270</v>
      </c>
      <c r="I299" s="51">
        <f>SUM(I300:I301)</f>
        <v>0</v>
      </c>
      <c r="J299" s="51">
        <f>SUM(J300:J301)</f>
        <v>0</v>
      </c>
      <c r="K299" s="51">
        <f>SUM(K300:K301)</f>
        <v>0</v>
      </c>
      <c r="L299" s="51">
        <f>SUM(L300:L301)</f>
        <v>0</v>
      </c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9">
        <v>1</v>
      </c>
      <c r="G300" s="63" t="s">
        <v>173</v>
      </c>
      <c r="H300" s="40">
        <v>271</v>
      </c>
      <c r="I300" s="72"/>
      <c r="J300" s="72"/>
      <c r="K300" s="72"/>
      <c r="L300" s="72"/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2</v>
      </c>
      <c r="G301" s="63" t="s">
        <v>174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3</v>
      </c>
      <c r="F302" s="65"/>
      <c r="G302" s="63" t="s">
        <v>175</v>
      </c>
      <c r="H302" s="40">
        <v>273</v>
      </c>
      <c r="I302" s="51">
        <f>SUM(I303:I304)</f>
        <v>0</v>
      </c>
      <c r="J302" s="51">
        <f>SUM(J303:J304)</f>
        <v>0</v>
      </c>
      <c r="K302" s="51">
        <f>SUM(K303:K304)</f>
        <v>0</v>
      </c>
      <c r="L302" s="51">
        <f>SUM(L303:L304)</f>
        <v>0</v>
      </c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9">
        <v>1</v>
      </c>
      <c r="G303" s="63" t="s">
        <v>208</v>
      </c>
      <c r="H303" s="40">
        <v>274</v>
      </c>
      <c r="I303" s="72"/>
      <c r="J303" s="72"/>
      <c r="K303" s="72"/>
      <c r="L303" s="72"/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2</v>
      </c>
      <c r="G304" s="63" t="s">
        <v>195</v>
      </c>
      <c r="H304" s="40">
        <v>275</v>
      </c>
      <c r="I304" s="72"/>
      <c r="J304" s="72"/>
      <c r="K304" s="72"/>
      <c r="L304" s="72"/>
    </row>
    <row r="305" spans="1:12" ht="12.75" hidden="1" customHeight="1" x14ac:dyDescent="0.25">
      <c r="A305" s="85">
        <v>3</v>
      </c>
      <c r="B305" s="86">
        <v>3</v>
      </c>
      <c r="C305" s="61">
        <v>1</v>
      </c>
      <c r="D305" s="62">
        <v>2</v>
      </c>
      <c r="E305" s="100"/>
      <c r="F305" s="65"/>
      <c r="G305" s="63" t="s">
        <v>209</v>
      </c>
      <c r="H305" s="40">
        <v>276</v>
      </c>
      <c r="I305" s="51">
        <f>I306</f>
        <v>0</v>
      </c>
      <c r="J305" s="146">
        <f>J306</f>
        <v>0</v>
      </c>
      <c r="K305" s="52">
        <f>K306</f>
        <v>0</v>
      </c>
      <c r="L305" s="52">
        <f>L306</f>
        <v>0</v>
      </c>
    </row>
    <row r="306" spans="1:12" ht="15" hidden="1" customHeight="1" x14ac:dyDescent="0.25">
      <c r="A306" s="85">
        <v>3</v>
      </c>
      <c r="B306" s="85">
        <v>3</v>
      </c>
      <c r="C306" s="86">
        <v>1</v>
      </c>
      <c r="D306" s="87">
        <v>2</v>
      </c>
      <c r="E306" s="87">
        <v>1</v>
      </c>
      <c r="F306" s="57"/>
      <c r="G306" s="63" t="s">
        <v>209</v>
      </c>
      <c r="H306" s="40">
        <v>277</v>
      </c>
      <c r="I306" s="75">
        <f>SUM(I307:I308)</f>
        <v>0</v>
      </c>
      <c r="J306" s="147">
        <f>SUM(J307:J308)</f>
        <v>0</v>
      </c>
      <c r="K306" s="76">
        <f>SUM(K307:K308)</f>
        <v>0</v>
      </c>
      <c r="L306" s="76">
        <f>SUM(L307:L308)</f>
        <v>0</v>
      </c>
    </row>
    <row r="307" spans="1:12" ht="15" hidden="1" customHeight="1" x14ac:dyDescent="0.25">
      <c r="A307" s="67">
        <v>3</v>
      </c>
      <c r="B307" s="67">
        <v>3</v>
      </c>
      <c r="C307" s="61">
        <v>1</v>
      </c>
      <c r="D307" s="62">
        <v>2</v>
      </c>
      <c r="E307" s="62">
        <v>1</v>
      </c>
      <c r="F307" s="69">
        <v>1</v>
      </c>
      <c r="G307" s="63" t="s">
        <v>210</v>
      </c>
      <c r="H307" s="40">
        <v>278</v>
      </c>
      <c r="I307" s="72"/>
      <c r="J307" s="72"/>
      <c r="K307" s="72"/>
      <c r="L307" s="72"/>
    </row>
    <row r="308" spans="1:12" ht="12.75" hidden="1" customHeight="1" x14ac:dyDescent="0.25">
      <c r="A308" s="77">
        <v>3</v>
      </c>
      <c r="B308" s="128">
        <v>3</v>
      </c>
      <c r="C308" s="90">
        <v>1</v>
      </c>
      <c r="D308" s="91">
        <v>2</v>
      </c>
      <c r="E308" s="91">
        <v>1</v>
      </c>
      <c r="F308" s="92">
        <v>2</v>
      </c>
      <c r="G308" s="93" t="s">
        <v>211</v>
      </c>
      <c r="H308" s="40">
        <v>279</v>
      </c>
      <c r="I308" s="72"/>
      <c r="J308" s="72"/>
      <c r="K308" s="72"/>
      <c r="L308" s="72"/>
    </row>
    <row r="309" spans="1:12" ht="15.75" hidden="1" customHeight="1" x14ac:dyDescent="0.25">
      <c r="A309" s="61">
        <v>3</v>
      </c>
      <c r="B309" s="68">
        <v>3</v>
      </c>
      <c r="C309" s="61">
        <v>1</v>
      </c>
      <c r="D309" s="62">
        <v>3</v>
      </c>
      <c r="E309" s="100"/>
      <c r="F309" s="65"/>
      <c r="G309" s="63" t="s">
        <v>212</v>
      </c>
      <c r="H309" s="40">
        <v>280</v>
      </c>
      <c r="I309" s="51">
        <f>I310</f>
        <v>0</v>
      </c>
      <c r="J309" s="146">
        <f>J310</f>
        <v>0</v>
      </c>
      <c r="K309" s="52">
        <f>K310</f>
        <v>0</v>
      </c>
      <c r="L309" s="52">
        <f>L310</f>
        <v>0</v>
      </c>
    </row>
    <row r="310" spans="1:12" ht="15.75" hidden="1" customHeight="1" x14ac:dyDescent="0.25">
      <c r="A310" s="61">
        <v>3</v>
      </c>
      <c r="B310" s="133">
        <v>3</v>
      </c>
      <c r="C310" s="90">
        <v>1</v>
      </c>
      <c r="D310" s="91">
        <v>3</v>
      </c>
      <c r="E310" s="91">
        <v>1</v>
      </c>
      <c r="F310" s="130"/>
      <c r="G310" s="63" t="s">
        <v>212</v>
      </c>
      <c r="H310" s="40">
        <v>281</v>
      </c>
      <c r="I310" s="52">
        <f>I311+I312</f>
        <v>0</v>
      </c>
      <c r="J310" s="52">
        <f>J311+J312</f>
        <v>0</v>
      </c>
      <c r="K310" s="52">
        <f>K311+K312</f>
        <v>0</v>
      </c>
      <c r="L310" s="52">
        <f>L311+L312</f>
        <v>0</v>
      </c>
    </row>
    <row r="311" spans="1:12" ht="27" hidden="1" customHeight="1" x14ac:dyDescent="0.25">
      <c r="A311" s="61">
        <v>3</v>
      </c>
      <c r="B311" s="68">
        <v>3</v>
      </c>
      <c r="C311" s="61">
        <v>1</v>
      </c>
      <c r="D311" s="62">
        <v>3</v>
      </c>
      <c r="E311" s="62">
        <v>1</v>
      </c>
      <c r="F311" s="69">
        <v>1</v>
      </c>
      <c r="G311" s="63" t="s">
        <v>213</v>
      </c>
      <c r="H311" s="40">
        <v>282</v>
      </c>
      <c r="I311" s="138"/>
      <c r="J311" s="138"/>
      <c r="K311" s="138"/>
      <c r="L311" s="137"/>
    </row>
    <row r="312" spans="1:12" ht="26.2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2</v>
      </c>
      <c r="G312" s="63" t="s">
        <v>214</v>
      </c>
      <c r="H312" s="40">
        <v>283</v>
      </c>
      <c r="I312" s="72"/>
      <c r="J312" s="72"/>
      <c r="K312" s="72"/>
      <c r="L312" s="72"/>
    </row>
    <row r="313" spans="1:12" ht="12.75" hidden="1" customHeight="1" x14ac:dyDescent="0.25">
      <c r="A313" s="61">
        <v>3</v>
      </c>
      <c r="B313" s="68">
        <v>3</v>
      </c>
      <c r="C313" s="61">
        <v>1</v>
      </c>
      <c r="D313" s="62">
        <v>4</v>
      </c>
      <c r="E313" s="100"/>
      <c r="F313" s="65"/>
      <c r="G313" s="63" t="s">
        <v>215</v>
      </c>
      <c r="H313" s="40">
        <v>284</v>
      </c>
      <c r="I313" s="51">
        <f>I314</f>
        <v>0</v>
      </c>
      <c r="J313" s="146">
        <f>J314</f>
        <v>0</v>
      </c>
      <c r="K313" s="52">
        <f>K314</f>
        <v>0</v>
      </c>
      <c r="L313" s="52">
        <f>L314</f>
        <v>0</v>
      </c>
    </row>
    <row r="314" spans="1:12" ht="15" hidden="1" customHeight="1" x14ac:dyDescent="0.25">
      <c r="A314" s="67">
        <v>3</v>
      </c>
      <c r="B314" s="61">
        <v>3</v>
      </c>
      <c r="C314" s="62">
        <v>1</v>
      </c>
      <c r="D314" s="62">
        <v>4</v>
      </c>
      <c r="E314" s="62">
        <v>1</v>
      </c>
      <c r="F314" s="65"/>
      <c r="G314" s="63" t="s">
        <v>215</v>
      </c>
      <c r="H314" s="40">
        <v>285</v>
      </c>
      <c r="I314" s="51">
        <f>SUM(I315:I316)</f>
        <v>0</v>
      </c>
      <c r="J314" s="51">
        <f>SUM(J315:J316)</f>
        <v>0</v>
      </c>
      <c r="K314" s="51">
        <f>SUM(K315:K316)</f>
        <v>0</v>
      </c>
      <c r="L314" s="51">
        <f>SUM(L315:L316)</f>
        <v>0</v>
      </c>
    </row>
    <row r="315" spans="1:12" ht="12.7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9">
        <v>1</v>
      </c>
      <c r="G315" s="63" t="s">
        <v>216</v>
      </c>
      <c r="H315" s="40">
        <v>286</v>
      </c>
      <c r="I315" s="71"/>
      <c r="J315" s="72"/>
      <c r="K315" s="72"/>
      <c r="L315" s="71"/>
    </row>
    <row r="316" spans="1:12" ht="14.25" hidden="1" customHeight="1" x14ac:dyDescent="0.25">
      <c r="A316" s="61">
        <v>3</v>
      </c>
      <c r="B316" s="62">
        <v>3</v>
      </c>
      <c r="C316" s="62">
        <v>1</v>
      </c>
      <c r="D316" s="62">
        <v>4</v>
      </c>
      <c r="E316" s="62">
        <v>1</v>
      </c>
      <c r="F316" s="69">
        <v>2</v>
      </c>
      <c r="G316" s="63" t="s">
        <v>217</v>
      </c>
      <c r="H316" s="40">
        <v>287</v>
      </c>
      <c r="I316" s="72"/>
      <c r="J316" s="138"/>
      <c r="K316" s="138"/>
      <c r="L316" s="137"/>
    </row>
    <row r="317" spans="1:12" ht="15.75" hidden="1" customHeight="1" x14ac:dyDescent="0.25">
      <c r="A317" s="61">
        <v>3</v>
      </c>
      <c r="B317" s="62">
        <v>3</v>
      </c>
      <c r="C317" s="62">
        <v>1</v>
      </c>
      <c r="D317" s="62">
        <v>5</v>
      </c>
      <c r="E317" s="100"/>
      <c r="F317" s="65"/>
      <c r="G317" s="63" t="s">
        <v>218</v>
      </c>
      <c r="H317" s="40">
        <v>288</v>
      </c>
      <c r="I317" s="76">
        <f t="shared" ref="I317:L318" si="28">I318</f>
        <v>0</v>
      </c>
      <c r="J317" s="146">
        <f t="shared" si="28"/>
        <v>0</v>
      </c>
      <c r="K317" s="52">
        <f t="shared" si="28"/>
        <v>0</v>
      </c>
      <c r="L317" s="52">
        <f t="shared" si="28"/>
        <v>0</v>
      </c>
    </row>
    <row r="318" spans="1:12" ht="14.25" hidden="1" customHeight="1" x14ac:dyDescent="0.25">
      <c r="A318" s="86">
        <v>3</v>
      </c>
      <c r="B318" s="91">
        <v>3</v>
      </c>
      <c r="C318" s="91">
        <v>1</v>
      </c>
      <c r="D318" s="91">
        <v>5</v>
      </c>
      <c r="E318" s="91">
        <v>1</v>
      </c>
      <c r="F318" s="130"/>
      <c r="G318" s="63" t="s">
        <v>218</v>
      </c>
      <c r="H318" s="40">
        <v>289</v>
      </c>
      <c r="I318" s="52">
        <f t="shared" si="28"/>
        <v>0</v>
      </c>
      <c r="J318" s="147">
        <f t="shared" si="28"/>
        <v>0</v>
      </c>
      <c r="K318" s="76">
        <f t="shared" si="28"/>
        <v>0</v>
      </c>
      <c r="L318" s="76">
        <f t="shared" si="28"/>
        <v>0</v>
      </c>
    </row>
    <row r="319" spans="1:12" ht="14.25" hidden="1" customHeight="1" x14ac:dyDescent="0.25">
      <c r="A319" s="61">
        <v>3</v>
      </c>
      <c r="B319" s="62">
        <v>3</v>
      </c>
      <c r="C319" s="62">
        <v>1</v>
      </c>
      <c r="D319" s="62">
        <v>5</v>
      </c>
      <c r="E319" s="62">
        <v>1</v>
      </c>
      <c r="F319" s="69">
        <v>1</v>
      </c>
      <c r="G319" s="63" t="s">
        <v>219</v>
      </c>
      <c r="H319" s="40">
        <v>290</v>
      </c>
      <c r="I319" s="72"/>
      <c r="J319" s="138"/>
      <c r="K319" s="138"/>
      <c r="L319" s="137"/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6</v>
      </c>
      <c r="E320" s="100"/>
      <c r="F320" s="65"/>
      <c r="G320" s="63" t="s">
        <v>188</v>
      </c>
      <c r="H320" s="40">
        <v>291</v>
      </c>
      <c r="I320" s="52">
        <f t="shared" ref="I320:L321" si="29">I321</f>
        <v>0</v>
      </c>
      <c r="J320" s="146">
        <f t="shared" si="29"/>
        <v>0</v>
      </c>
      <c r="K320" s="52">
        <f t="shared" si="29"/>
        <v>0</v>
      </c>
      <c r="L320" s="52">
        <f t="shared" si="29"/>
        <v>0</v>
      </c>
    </row>
    <row r="321" spans="1:12" ht="13.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62">
        <v>1</v>
      </c>
      <c r="F321" s="65"/>
      <c r="G321" s="63" t="s">
        <v>188</v>
      </c>
      <c r="H321" s="40">
        <v>292</v>
      </c>
      <c r="I321" s="51">
        <f t="shared" si="29"/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9">
        <v>1</v>
      </c>
      <c r="G322" s="63" t="s">
        <v>188</v>
      </c>
      <c r="H322" s="40">
        <v>293</v>
      </c>
      <c r="I322" s="138"/>
      <c r="J322" s="138"/>
      <c r="K322" s="138"/>
      <c r="L322" s="137"/>
    </row>
    <row r="323" spans="1:12" ht="15" hidden="1" customHeight="1" x14ac:dyDescent="0.25">
      <c r="A323" s="61">
        <v>3</v>
      </c>
      <c r="B323" s="62">
        <v>3</v>
      </c>
      <c r="C323" s="62">
        <v>1</v>
      </c>
      <c r="D323" s="62">
        <v>7</v>
      </c>
      <c r="E323" s="100"/>
      <c r="F323" s="65"/>
      <c r="G323" s="63" t="s">
        <v>220</v>
      </c>
      <c r="H323" s="40">
        <v>294</v>
      </c>
      <c r="I323" s="51">
        <f>I324</f>
        <v>0</v>
      </c>
      <c r="J323" s="146">
        <f>J324</f>
        <v>0</v>
      </c>
      <c r="K323" s="52">
        <f>K324</f>
        <v>0</v>
      </c>
      <c r="L323" s="52">
        <f>L324</f>
        <v>0</v>
      </c>
    </row>
    <row r="324" spans="1:12" ht="16.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62">
        <v>1</v>
      </c>
      <c r="F324" s="65"/>
      <c r="G324" s="63" t="s">
        <v>220</v>
      </c>
      <c r="H324" s="40">
        <v>295</v>
      </c>
      <c r="I324" s="51">
        <f>I325+I326</f>
        <v>0</v>
      </c>
      <c r="J324" s="51">
        <f>J325+J326</f>
        <v>0</v>
      </c>
      <c r="K324" s="51">
        <f>K325+K326</f>
        <v>0</v>
      </c>
      <c r="L324" s="51">
        <f>L325+L326</f>
        <v>0</v>
      </c>
    </row>
    <row r="325" spans="1:12" ht="27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9">
        <v>1</v>
      </c>
      <c r="G325" s="63" t="s">
        <v>221</v>
      </c>
      <c r="H325" s="40">
        <v>296</v>
      </c>
      <c r="I325" s="138"/>
      <c r="J325" s="138"/>
      <c r="K325" s="138"/>
      <c r="L325" s="137"/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2</v>
      </c>
      <c r="G326" s="63" t="s">
        <v>222</v>
      </c>
      <c r="H326" s="40">
        <v>297</v>
      </c>
      <c r="I326" s="72"/>
      <c r="J326" s="72"/>
      <c r="K326" s="72"/>
      <c r="L326" s="72"/>
    </row>
    <row r="327" spans="1:12" ht="38.25" hidden="1" customHeight="1" x14ac:dyDescent="0.25">
      <c r="A327" s="61">
        <v>3</v>
      </c>
      <c r="B327" s="62">
        <v>3</v>
      </c>
      <c r="C327" s="62">
        <v>2</v>
      </c>
      <c r="D327" s="100"/>
      <c r="E327" s="100"/>
      <c r="F327" s="65"/>
      <c r="G327" s="63" t="s">
        <v>223</v>
      </c>
      <c r="H327" s="40">
        <v>298</v>
      </c>
      <c r="I327" s="51">
        <f>SUM(I328+I337+I341+I345+I349+I352+I355)</f>
        <v>0</v>
      </c>
      <c r="J327" s="146">
        <f>SUM(J328+J337+J341+J345+J349+J352+J355)</f>
        <v>0</v>
      </c>
      <c r="K327" s="52">
        <f>SUM(K328+K337+K341+K345+K349+K352+K355)</f>
        <v>0</v>
      </c>
      <c r="L327" s="52">
        <f>SUM(L328+L337+L341+L345+L349+L352+L355)</f>
        <v>0</v>
      </c>
    </row>
    <row r="328" spans="1:12" ht="15" hidden="1" customHeight="1" x14ac:dyDescent="0.25">
      <c r="A328" s="61">
        <v>3</v>
      </c>
      <c r="B328" s="62">
        <v>3</v>
      </c>
      <c r="C328" s="62">
        <v>2</v>
      </c>
      <c r="D328" s="62">
        <v>1</v>
      </c>
      <c r="E328" s="100"/>
      <c r="F328" s="65"/>
      <c r="G328" s="63" t="s">
        <v>170</v>
      </c>
      <c r="H328" s="40">
        <v>299</v>
      </c>
      <c r="I328" s="51">
        <f>I329</f>
        <v>0</v>
      </c>
      <c r="J328" s="146">
        <f>J329</f>
        <v>0</v>
      </c>
      <c r="K328" s="52">
        <f>K329</f>
        <v>0</v>
      </c>
      <c r="L328" s="52">
        <f>L329</f>
        <v>0</v>
      </c>
    </row>
    <row r="329" spans="1:12" ht="12.75" hidden="1" customHeight="1" x14ac:dyDescent="0.25">
      <c r="A329" s="67">
        <v>3</v>
      </c>
      <c r="B329" s="61">
        <v>3</v>
      </c>
      <c r="C329" s="62">
        <v>2</v>
      </c>
      <c r="D329" s="68">
        <v>1</v>
      </c>
      <c r="E329" s="61">
        <v>1</v>
      </c>
      <c r="F329" s="65"/>
      <c r="G329" s="63" t="s">
        <v>170</v>
      </c>
      <c r="H329" s="40">
        <v>300</v>
      </c>
      <c r="I329" s="51">
        <f>SUM(I330:I330)</f>
        <v>0</v>
      </c>
      <c r="J329" s="51">
        <f>SUM(J330:J330)</f>
        <v>0</v>
      </c>
      <c r="K329" s="51">
        <f>SUM(K330:K330)</f>
        <v>0</v>
      </c>
      <c r="L329" s="51">
        <f>SUM(L330:L330)</f>
        <v>0</v>
      </c>
    </row>
    <row r="330" spans="1:12" ht="13.5" hidden="1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9">
        <v>1</v>
      </c>
      <c r="G330" s="63" t="s">
        <v>171</v>
      </c>
      <c r="H330" s="40">
        <v>301</v>
      </c>
      <c r="I330" s="138"/>
      <c r="J330" s="138"/>
      <c r="K330" s="138"/>
      <c r="L330" s="137"/>
    </row>
    <row r="331" spans="1:12" ht="12.7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2</v>
      </c>
      <c r="F331" s="65"/>
      <c r="G331" s="93" t="s">
        <v>194</v>
      </c>
      <c r="H331" s="40">
        <v>302</v>
      </c>
      <c r="I331" s="51">
        <f>SUM(I332:I333)</f>
        <v>0</v>
      </c>
      <c r="J331" s="51">
        <f>SUM(J332:J333)</f>
        <v>0</v>
      </c>
      <c r="K331" s="51">
        <f>SUM(K332:K333)</f>
        <v>0</v>
      </c>
      <c r="L331" s="51">
        <f>SUM(L332:L333)</f>
        <v>0</v>
      </c>
    </row>
    <row r="332" spans="1:12" ht="12.7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9">
        <v>1</v>
      </c>
      <c r="G332" s="93" t="s">
        <v>173</v>
      </c>
      <c r="H332" s="40">
        <v>303</v>
      </c>
      <c r="I332" s="138"/>
      <c r="J332" s="138"/>
      <c r="K332" s="138"/>
      <c r="L332" s="137"/>
    </row>
    <row r="333" spans="1:12" ht="12.7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2</v>
      </c>
      <c r="G333" s="93" t="s">
        <v>174</v>
      </c>
      <c r="H333" s="40">
        <v>304</v>
      </c>
      <c r="I333" s="72"/>
      <c r="J333" s="72"/>
      <c r="K333" s="72"/>
      <c r="L333" s="72"/>
    </row>
    <row r="334" spans="1:12" ht="12.7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3</v>
      </c>
      <c r="F334" s="65"/>
      <c r="G334" s="93" t="s">
        <v>175</v>
      </c>
      <c r="H334" s="40">
        <v>305</v>
      </c>
      <c r="I334" s="51">
        <f>SUM(I335:I336)</f>
        <v>0</v>
      </c>
      <c r="J334" s="51">
        <f>SUM(J335:J336)</f>
        <v>0</v>
      </c>
      <c r="K334" s="51">
        <f>SUM(K335:K336)</f>
        <v>0</v>
      </c>
      <c r="L334" s="51">
        <f>SUM(L335:L336)</f>
        <v>0</v>
      </c>
    </row>
    <row r="335" spans="1:12" ht="12.7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9">
        <v>1</v>
      </c>
      <c r="G335" s="93" t="s">
        <v>176</v>
      </c>
      <c r="H335" s="40">
        <v>306</v>
      </c>
      <c r="I335" s="72"/>
      <c r="J335" s="72"/>
      <c r="K335" s="72"/>
      <c r="L335" s="72"/>
    </row>
    <row r="336" spans="1:12" ht="12.7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2</v>
      </c>
      <c r="G336" s="93" t="s">
        <v>195</v>
      </c>
      <c r="H336" s="40">
        <v>307</v>
      </c>
      <c r="I336" s="94"/>
      <c r="J336" s="148"/>
      <c r="K336" s="94"/>
      <c r="L336" s="94"/>
    </row>
    <row r="337" spans="1:12" ht="12.75" hidden="1" customHeight="1" x14ac:dyDescent="0.25">
      <c r="A337" s="77">
        <v>3</v>
      </c>
      <c r="B337" s="77">
        <v>3</v>
      </c>
      <c r="C337" s="90">
        <v>2</v>
      </c>
      <c r="D337" s="133">
        <v>2</v>
      </c>
      <c r="E337" s="123"/>
      <c r="F337" s="130"/>
      <c r="G337" s="93" t="s">
        <v>209</v>
      </c>
      <c r="H337" s="40">
        <v>308</v>
      </c>
      <c r="I337" s="82">
        <f>I338</f>
        <v>0</v>
      </c>
      <c r="J337" s="149">
        <f>J338</f>
        <v>0</v>
      </c>
      <c r="K337" s="83">
        <f>K338</f>
        <v>0</v>
      </c>
      <c r="L337" s="83">
        <f>L338</f>
        <v>0</v>
      </c>
    </row>
    <row r="338" spans="1:12" ht="12.75" hidden="1" customHeight="1" x14ac:dyDescent="0.25">
      <c r="A338" s="67">
        <v>3</v>
      </c>
      <c r="B338" s="67">
        <v>3</v>
      </c>
      <c r="C338" s="61">
        <v>2</v>
      </c>
      <c r="D338" s="68">
        <v>2</v>
      </c>
      <c r="E338" s="61">
        <v>1</v>
      </c>
      <c r="F338" s="65"/>
      <c r="G338" s="93" t="s">
        <v>209</v>
      </c>
      <c r="H338" s="40">
        <v>309</v>
      </c>
      <c r="I338" s="51">
        <f>SUM(I339:I340)</f>
        <v>0</v>
      </c>
      <c r="J338" s="101">
        <f>SUM(J339:J340)</f>
        <v>0</v>
      </c>
      <c r="K338" s="52">
        <f>SUM(K339:K340)</f>
        <v>0</v>
      </c>
      <c r="L338" s="52">
        <f>SUM(L339:L340)</f>
        <v>0</v>
      </c>
    </row>
    <row r="339" spans="1:12" ht="12.7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7">
        <v>1</v>
      </c>
      <c r="F339" s="109">
        <v>1</v>
      </c>
      <c r="G339" s="63" t="s">
        <v>210</v>
      </c>
      <c r="H339" s="40">
        <v>310</v>
      </c>
      <c r="I339" s="72"/>
      <c r="J339" s="72"/>
      <c r="K339" s="72"/>
      <c r="L339" s="72"/>
    </row>
    <row r="340" spans="1:12" ht="12.75" hidden="1" customHeight="1" x14ac:dyDescent="0.25">
      <c r="A340" s="77">
        <v>3</v>
      </c>
      <c r="B340" s="77">
        <v>3</v>
      </c>
      <c r="C340" s="78">
        <v>2</v>
      </c>
      <c r="D340" s="79">
        <v>2</v>
      </c>
      <c r="E340" s="80">
        <v>1</v>
      </c>
      <c r="F340" s="150">
        <v>2</v>
      </c>
      <c r="G340" s="114" t="s">
        <v>211</v>
      </c>
      <c r="H340" s="40">
        <v>311</v>
      </c>
      <c r="I340" s="72"/>
      <c r="J340" s="72"/>
      <c r="K340" s="72"/>
      <c r="L340" s="72"/>
    </row>
    <row r="341" spans="1:12" ht="23.25" hidden="1" customHeight="1" x14ac:dyDescent="0.25">
      <c r="A341" s="67">
        <v>3</v>
      </c>
      <c r="B341" s="67">
        <v>3</v>
      </c>
      <c r="C341" s="61">
        <v>2</v>
      </c>
      <c r="D341" s="62">
        <v>3</v>
      </c>
      <c r="E341" s="63"/>
      <c r="F341" s="112"/>
      <c r="G341" s="63" t="s">
        <v>212</v>
      </c>
      <c r="H341" s="40">
        <v>312</v>
      </c>
      <c r="I341" s="51">
        <f>I342</f>
        <v>0</v>
      </c>
      <c r="J341" s="101">
        <f>J342</f>
        <v>0</v>
      </c>
      <c r="K341" s="52">
        <f>K342</f>
        <v>0</v>
      </c>
      <c r="L341" s="52">
        <f>L342</f>
        <v>0</v>
      </c>
    </row>
    <row r="342" spans="1:12" ht="13.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8">
        <v>1</v>
      </c>
      <c r="F342" s="112"/>
      <c r="G342" s="63" t="s">
        <v>212</v>
      </c>
      <c r="H342" s="40">
        <v>313</v>
      </c>
      <c r="I342" s="51">
        <f>I343+I344</f>
        <v>0</v>
      </c>
      <c r="J342" s="51">
        <f>J343+J344</f>
        <v>0</v>
      </c>
      <c r="K342" s="51">
        <f>K343+K344</f>
        <v>0</v>
      </c>
      <c r="L342" s="51">
        <f>L343+L344</f>
        <v>0</v>
      </c>
    </row>
    <row r="343" spans="1:12" ht="28.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09">
        <v>1</v>
      </c>
      <c r="G343" s="63" t="s">
        <v>213</v>
      </c>
      <c r="H343" s="40">
        <v>314</v>
      </c>
      <c r="I343" s="138"/>
      <c r="J343" s="138"/>
      <c r="K343" s="138"/>
      <c r="L343" s="137"/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2</v>
      </c>
      <c r="G344" s="63" t="s">
        <v>214</v>
      </c>
      <c r="H344" s="40">
        <v>315</v>
      </c>
      <c r="I344" s="72"/>
      <c r="J344" s="72"/>
      <c r="K344" s="72"/>
      <c r="L344" s="72"/>
    </row>
    <row r="345" spans="1:12" ht="12.75" hidden="1" customHeight="1" x14ac:dyDescent="0.25">
      <c r="A345" s="67">
        <v>3</v>
      </c>
      <c r="B345" s="67">
        <v>3</v>
      </c>
      <c r="C345" s="61">
        <v>2</v>
      </c>
      <c r="D345" s="62">
        <v>4</v>
      </c>
      <c r="E345" s="100"/>
      <c r="F345" s="65"/>
      <c r="G345" s="63" t="s">
        <v>215</v>
      </c>
      <c r="H345" s="40">
        <v>316</v>
      </c>
      <c r="I345" s="51">
        <f>I346</f>
        <v>0</v>
      </c>
      <c r="J345" s="101">
        <f>J346</f>
        <v>0</v>
      </c>
      <c r="K345" s="52">
        <f>K346</f>
        <v>0</v>
      </c>
      <c r="L345" s="52">
        <f>L346</f>
        <v>0</v>
      </c>
    </row>
    <row r="346" spans="1:12" ht="12.75" hidden="1" customHeight="1" x14ac:dyDescent="0.25">
      <c r="A346" s="85">
        <v>3</v>
      </c>
      <c r="B346" s="85">
        <v>3</v>
      </c>
      <c r="C346" s="86">
        <v>2</v>
      </c>
      <c r="D346" s="87">
        <v>4</v>
      </c>
      <c r="E346" s="87">
        <v>1</v>
      </c>
      <c r="F346" s="57"/>
      <c r="G346" s="63" t="s">
        <v>215</v>
      </c>
      <c r="H346" s="40">
        <v>317</v>
      </c>
      <c r="I346" s="75">
        <f>SUM(I347:I348)</f>
        <v>0</v>
      </c>
      <c r="J346" s="103">
        <f>SUM(J347:J348)</f>
        <v>0</v>
      </c>
      <c r="K346" s="76">
        <f>SUM(K347:K348)</f>
        <v>0</v>
      </c>
      <c r="L346" s="76">
        <f>SUM(L347:L348)</f>
        <v>0</v>
      </c>
    </row>
    <row r="347" spans="1:12" ht="15.75" hidden="1" customHeight="1" x14ac:dyDescent="0.25">
      <c r="A347" s="67">
        <v>3</v>
      </c>
      <c r="B347" s="67">
        <v>3</v>
      </c>
      <c r="C347" s="61">
        <v>2</v>
      </c>
      <c r="D347" s="62">
        <v>4</v>
      </c>
      <c r="E347" s="62">
        <v>1</v>
      </c>
      <c r="F347" s="69">
        <v>1</v>
      </c>
      <c r="G347" s="63" t="s">
        <v>216</v>
      </c>
      <c r="H347" s="40">
        <v>318</v>
      </c>
      <c r="I347" s="72"/>
      <c r="J347" s="72"/>
      <c r="K347" s="72"/>
      <c r="L347" s="72"/>
    </row>
    <row r="348" spans="1:12" ht="12.7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2</v>
      </c>
      <c r="G348" s="63" t="s">
        <v>224</v>
      </c>
      <c r="H348" s="40">
        <v>319</v>
      </c>
      <c r="I348" s="72"/>
      <c r="J348" s="72"/>
      <c r="K348" s="72"/>
      <c r="L348" s="72"/>
    </row>
    <row r="349" spans="1:12" ht="12.75" hidden="1" customHeight="1" x14ac:dyDescent="0.25">
      <c r="A349" s="67">
        <v>3</v>
      </c>
      <c r="B349" s="67">
        <v>3</v>
      </c>
      <c r="C349" s="61">
        <v>2</v>
      </c>
      <c r="D349" s="62">
        <v>5</v>
      </c>
      <c r="E349" s="100"/>
      <c r="F349" s="65"/>
      <c r="G349" s="63" t="s">
        <v>218</v>
      </c>
      <c r="H349" s="40">
        <v>320</v>
      </c>
      <c r="I349" s="51">
        <f t="shared" ref="I349:L350" si="30">I350</f>
        <v>0</v>
      </c>
      <c r="J349" s="101">
        <f t="shared" si="30"/>
        <v>0</v>
      </c>
      <c r="K349" s="52">
        <f t="shared" si="30"/>
        <v>0</v>
      </c>
      <c r="L349" s="52">
        <f t="shared" si="30"/>
        <v>0</v>
      </c>
    </row>
    <row r="350" spans="1:12" ht="12.75" hidden="1" customHeight="1" x14ac:dyDescent="0.25">
      <c r="A350" s="85">
        <v>3</v>
      </c>
      <c r="B350" s="85">
        <v>3</v>
      </c>
      <c r="C350" s="86">
        <v>2</v>
      </c>
      <c r="D350" s="87">
        <v>5</v>
      </c>
      <c r="E350" s="87">
        <v>1</v>
      </c>
      <c r="F350" s="57"/>
      <c r="G350" s="63" t="s">
        <v>218</v>
      </c>
      <c r="H350" s="40">
        <v>321</v>
      </c>
      <c r="I350" s="75">
        <f t="shared" si="30"/>
        <v>0</v>
      </c>
      <c r="J350" s="103">
        <f t="shared" si="30"/>
        <v>0</v>
      </c>
      <c r="K350" s="76">
        <f t="shared" si="30"/>
        <v>0</v>
      </c>
      <c r="L350" s="76">
        <f t="shared" si="30"/>
        <v>0</v>
      </c>
    </row>
    <row r="351" spans="1:12" ht="12.75" hidden="1" customHeight="1" x14ac:dyDescent="0.25">
      <c r="A351" s="67">
        <v>3</v>
      </c>
      <c r="B351" s="67">
        <v>3</v>
      </c>
      <c r="C351" s="61">
        <v>2</v>
      </c>
      <c r="D351" s="62">
        <v>5</v>
      </c>
      <c r="E351" s="62">
        <v>1</v>
      </c>
      <c r="F351" s="69">
        <v>1</v>
      </c>
      <c r="G351" s="63" t="s">
        <v>218</v>
      </c>
      <c r="H351" s="40">
        <v>322</v>
      </c>
      <c r="I351" s="138"/>
      <c r="J351" s="138"/>
      <c r="K351" s="138"/>
      <c r="L351" s="137"/>
    </row>
    <row r="352" spans="1:12" ht="16.5" hidden="1" customHeight="1" x14ac:dyDescent="0.25">
      <c r="A352" s="67">
        <v>3</v>
      </c>
      <c r="B352" s="67">
        <v>3</v>
      </c>
      <c r="C352" s="61">
        <v>2</v>
      </c>
      <c r="D352" s="62">
        <v>6</v>
      </c>
      <c r="E352" s="100"/>
      <c r="F352" s="65"/>
      <c r="G352" s="63" t="s">
        <v>188</v>
      </c>
      <c r="H352" s="40">
        <v>323</v>
      </c>
      <c r="I352" s="51">
        <f t="shared" ref="I352:L353" si="31">I353</f>
        <v>0</v>
      </c>
      <c r="J352" s="101">
        <f t="shared" si="31"/>
        <v>0</v>
      </c>
      <c r="K352" s="52">
        <f t="shared" si="31"/>
        <v>0</v>
      </c>
      <c r="L352" s="52">
        <f t="shared" si="31"/>
        <v>0</v>
      </c>
    </row>
    <row r="353" spans="1:12" ht="1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62">
        <v>1</v>
      </c>
      <c r="F353" s="65"/>
      <c r="G353" s="63" t="s">
        <v>188</v>
      </c>
      <c r="H353" s="40">
        <v>324</v>
      </c>
      <c r="I353" s="51">
        <f t="shared" si="31"/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3.5" hidden="1" customHeight="1" x14ac:dyDescent="0.25">
      <c r="A354" s="77">
        <v>3</v>
      </c>
      <c r="B354" s="77">
        <v>3</v>
      </c>
      <c r="C354" s="78">
        <v>2</v>
      </c>
      <c r="D354" s="79">
        <v>6</v>
      </c>
      <c r="E354" s="79">
        <v>1</v>
      </c>
      <c r="F354" s="136">
        <v>1</v>
      </c>
      <c r="G354" s="114" t="s">
        <v>188</v>
      </c>
      <c r="H354" s="40">
        <v>325</v>
      </c>
      <c r="I354" s="138"/>
      <c r="J354" s="138"/>
      <c r="K354" s="138"/>
      <c r="L354" s="137"/>
    </row>
    <row r="355" spans="1:12" ht="15" hidden="1" customHeight="1" x14ac:dyDescent="0.25">
      <c r="A355" s="67">
        <v>3</v>
      </c>
      <c r="B355" s="67">
        <v>3</v>
      </c>
      <c r="C355" s="61">
        <v>2</v>
      </c>
      <c r="D355" s="62">
        <v>7</v>
      </c>
      <c r="E355" s="100"/>
      <c r="F355" s="65"/>
      <c r="G355" s="63" t="s">
        <v>220</v>
      </c>
      <c r="H355" s="40">
        <v>326</v>
      </c>
      <c r="I355" s="51">
        <f>I356</f>
        <v>0</v>
      </c>
      <c r="J355" s="101">
        <f>J356</f>
        <v>0</v>
      </c>
      <c r="K355" s="52">
        <f>K356</f>
        <v>0</v>
      </c>
      <c r="L355" s="52">
        <f>L356</f>
        <v>0</v>
      </c>
    </row>
    <row r="356" spans="1:12" ht="12.75" hidden="1" customHeight="1" x14ac:dyDescent="0.25">
      <c r="A356" s="77">
        <v>3</v>
      </c>
      <c r="B356" s="77">
        <v>3</v>
      </c>
      <c r="C356" s="78">
        <v>2</v>
      </c>
      <c r="D356" s="79">
        <v>7</v>
      </c>
      <c r="E356" s="79">
        <v>1</v>
      </c>
      <c r="F356" s="81"/>
      <c r="G356" s="63" t="s">
        <v>220</v>
      </c>
      <c r="H356" s="40">
        <v>327</v>
      </c>
      <c r="I356" s="51">
        <f>SUM(I357:I358)</f>
        <v>0</v>
      </c>
      <c r="J356" s="51">
        <f>SUM(J357:J358)</f>
        <v>0</v>
      </c>
      <c r="K356" s="51">
        <f>SUM(K357:K358)</f>
        <v>0</v>
      </c>
      <c r="L356" s="51">
        <f>SUM(L357:L358)</f>
        <v>0</v>
      </c>
    </row>
    <row r="357" spans="1:12" ht="27" hidden="1" customHeight="1" x14ac:dyDescent="0.25">
      <c r="A357" s="67">
        <v>3</v>
      </c>
      <c r="B357" s="67">
        <v>3</v>
      </c>
      <c r="C357" s="61">
        <v>2</v>
      </c>
      <c r="D357" s="62">
        <v>7</v>
      </c>
      <c r="E357" s="62">
        <v>1</v>
      </c>
      <c r="F357" s="69">
        <v>1</v>
      </c>
      <c r="G357" s="63" t="s">
        <v>221</v>
      </c>
      <c r="H357" s="40">
        <v>328</v>
      </c>
      <c r="I357" s="138"/>
      <c r="J357" s="138"/>
      <c r="K357" s="138"/>
      <c r="L357" s="137"/>
    </row>
    <row r="358" spans="1:12" ht="30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2</v>
      </c>
      <c r="G358" s="63" t="s">
        <v>222</v>
      </c>
      <c r="H358" s="40">
        <v>329</v>
      </c>
      <c r="I358" s="72"/>
      <c r="J358" s="72"/>
      <c r="K358" s="72"/>
      <c r="L358" s="72"/>
    </row>
    <row r="359" spans="1:12" ht="18.75" customHeight="1" x14ac:dyDescent="0.25">
      <c r="A359" s="30"/>
      <c r="B359" s="30"/>
      <c r="C359" s="31"/>
      <c r="D359" s="151"/>
      <c r="E359" s="152"/>
      <c r="F359" s="153"/>
      <c r="G359" s="154" t="s">
        <v>225</v>
      </c>
      <c r="H359" s="40">
        <v>330</v>
      </c>
      <c r="I359" s="120">
        <f>SUM(I30+I176)</f>
        <v>875600</v>
      </c>
      <c r="J359" s="120">
        <f>SUM(J30+J176)</f>
        <v>488400</v>
      </c>
      <c r="K359" s="120">
        <f>SUM(K30+K176)</f>
        <v>446566.96</v>
      </c>
      <c r="L359" s="120">
        <f>SUM(L30+L176)</f>
        <v>446476.38999999996</v>
      </c>
    </row>
    <row r="360" spans="1:12" ht="18.75" customHeight="1" x14ac:dyDescent="0.25">
      <c r="G360" s="45"/>
      <c r="H360" s="155"/>
      <c r="I360" s="156"/>
      <c r="J360" s="157"/>
      <c r="K360" s="157"/>
      <c r="L360" s="157"/>
    </row>
    <row r="361" spans="1:12" ht="18.75" customHeight="1" x14ac:dyDescent="0.25">
      <c r="A361" s="205" t="s">
        <v>233</v>
      </c>
      <c r="B361" s="205"/>
      <c r="C361" s="205"/>
      <c r="D361" s="205"/>
      <c r="E361" s="205"/>
      <c r="F361" s="205"/>
      <c r="G361" s="205"/>
      <c r="H361" s="16"/>
      <c r="I361" s="158"/>
      <c r="J361" s="157"/>
      <c r="K361" s="206" t="s">
        <v>234</v>
      </c>
      <c r="L361" s="158"/>
    </row>
    <row r="362" spans="1:12" ht="18.75" customHeight="1" x14ac:dyDescent="0.25">
      <c r="A362" s="159"/>
      <c r="B362" s="159"/>
      <c r="C362" s="159"/>
      <c r="D362" s="160" t="s">
        <v>226</v>
      </c>
      <c r="E362" s="1"/>
      <c r="F362" s="24"/>
      <c r="G362" s="1"/>
      <c r="H362" s="161"/>
      <c r="I362" s="162" t="s">
        <v>227</v>
      </c>
      <c r="K362" s="186" t="s">
        <v>228</v>
      </c>
      <c r="L362" s="186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5"/>
      <c r="G364" s="26" t="s">
        <v>229</v>
      </c>
      <c r="I364" s="163"/>
      <c r="K364" s="164" t="s">
        <v>230</v>
      </c>
      <c r="L364" s="164"/>
    </row>
    <row r="365" spans="1:12" ht="26.25" customHeight="1" x14ac:dyDescent="0.25">
      <c r="D365" s="187" t="s">
        <v>231</v>
      </c>
      <c r="E365" s="188"/>
      <c r="F365" s="188"/>
      <c r="G365" s="188"/>
      <c r="H365" s="165"/>
      <c r="I365" s="166" t="s">
        <v>227</v>
      </c>
      <c r="K365" s="186" t="s">
        <v>228</v>
      </c>
      <c r="L365" s="186"/>
    </row>
  </sheetData>
  <mergeCells count="24">
    <mergeCell ref="A26:H26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A361:G361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11811023622047245" top="0.35433070866141736" bottom="0.15748031496062992" header="0.27559055118110237" footer="0.27559055118110237"/>
  <pageSetup paperSize="9" scale="9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2019-07-02T08:03:09Z</cp:lastPrinted>
  <dcterms:modified xsi:type="dcterms:W3CDTF">2019-07-02T08:03:14Z</dcterms:modified>
</cp:coreProperties>
</file>